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Council Meetings\2023-03-21\"/>
    </mc:Choice>
  </mc:AlternateContent>
  <xr:revisionPtr revIDLastSave="0" documentId="13_ncr:1_{8D52709E-6E45-4163-A3F4-25878C45B852}" xr6:coauthVersionLast="47" xr6:coauthVersionMax="47" xr10:uidLastSave="{00000000-0000-0000-0000-000000000000}"/>
  <bookViews>
    <workbookView xWindow="-120" yWindow="-120" windowWidth="29040" windowHeight="15840" xr2:uid="{DC727BE1-B8B0-40C2-A2AB-0B9E3141E7E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H14" i="1"/>
  <c r="I14" i="1"/>
  <c r="G14" i="1"/>
  <c r="G22" i="1" l="1"/>
  <c r="G75" i="1"/>
  <c r="I75" i="1" l="1"/>
  <c r="I22" i="1"/>
  <c r="I30" i="1"/>
  <c r="H22" i="1"/>
  <c r="H75" i="1"/>
  <c r="F75" i="1"/>
  <c r="C74" i="1"/>
  <c r="H52" i="1"/>
  <c r="G52" i="1"/>
  <c r="F52" i="1"/>
  <c r="H30" i="1"/>
  <c r="F30" i="1"/>
  <c r="F22" i="1"/>
  <c r="C22" i="1"/>
  <c r="F14" i="1"/>
  <c r="C14" i="1"/>
  <c r="G77" i="1" l="1"/>
  <c r="I77" i="1"/>
  <c r="C76" i="1"/>
  <c r="F77" i="1"/>
  <c r="H77" i="1"/>
</calcChain>
</file>

<file path=xl/sharedStrings.xml><?xml version="1.0" encoding="utf-8"?>
<sst xmlns="http://schemas.openxmlformats.org/spreadsheetml/2006/main" count="104" uniqueCount="60">
  <si>
    <t>Town of Watson Lake</t>
  </si>
  <si>
    <t>Capital Budget</t>
  </si>
  <si>
    <t>Line Description</t>
  </si>
  <si>
    <t>Funding Source</t>
  </si>
  <si>
    <t>REVENUE</t>
  </si>
  <si>
    <t>Own Funds</t>
  </si>
  <si>
    <t>Gas Tax Funding</t>
  </si>
  <si>
    <t>TOTAL REVENUE</t>
  </si>
  <si>
    <t>EXPENSES:</t>
  </si>
  <si>
    <t>Administrative Entries:</t>
  </si>
  <si>
    <t>Upgrade Lights in Admin Building</t>
  </si>
  <si>
    <t>Total</t>
  </si>
  <si>
    <t>Protective Services:</t>
  </si>
  <si>
    <t>Waste Management:</t>
  </si>
  <si>
    <t>District Heat:</t>
  </si>
  <si>
    <t>District Heat Upgrades - ATCO</t>
  </si>
  <si>
    <t>Fleet Vehicles</t>
  </si>
  <si>
    <t>Recreation Department:</t>
  </si>
  <si>
    <t>TOTAL EXPENSES</t>
  </si>
  <si>
    <t>Rec/PW/Water</t>
  </si>
  <si>
    <t>Gas Tax</t>
  </si>
  <si>
    <t>YTG Special Projects</t>
  </si>
  <si>
    <t>Utilities</t>
  </si>
  <si>
    <t>Public Works</t>
  </si>
  <si>
    <t>Street Lighting</t>
  </si>
  <si>
    <t>Landfill MOU</t>
  </si>
  <si>
    <t>2023 to 2025</t>
  </si>
  <si>
    <t>Radios and Gear</t>
  </si>
  <si>
    <t>Wildland Turnouts</t>
  </si>
  <si>
    <t>Fire Hose Tester</t>
  </si>
  <si>
    <t>Replacement Pumper</t>
  </si>
  <si>
    <t>Replace Roof on Dog Pound</t>
  </si>
  <si>
    <t>Structure for Sand and Gravel</t>
  </si>
  <si>
    <t>Skid Steer - Snow Bucket, forks, racks, tines</t>
  </si>
  <si>
    <t>40' C-Can</t>
  </si>
  <si>
    <t xml:space="preserve">Lift Station Spare Pump </t>
  </si>
  <si>
    <t>Crawler for Landfill Operations</t>
  </si>
  <si>
    <t>New Pump</t>
  </si>
  <si>
    <t>Ski Chalet Roof Replacement</t>
  </si>
  <si>
    <t>Ski Chalet Lighting Upgrade</t>
  </si>
  <si>
    <t>Bowling Alley Flooring</t>
  </si>
  <si>
    <t>Rec Center Photo Copier</t>
  </si>
  <si>
    <t>NLC Renovations</t>
  </si>
  <si>
    <t>CanNor/Ec Dev</t>
  </si>
  <si>
    <t>Can Nor/ Ec Dev</t>
  </si>
  <si>
    <t>Rec Center Roof</t>
  </si>
  <si>
    <t>Rec Center Boiler Installation</t>
  </si>
  <si>
    <t>New Photocopier</t>
  </si>
  <si>
    <t>Rec Center Heat Recovery Installation</t>
  </si>
  <si>
    <t>Auction Funding Carryover</t>
  </si>
  <si>
    <t>Carryover of Auction Funding</t>
  </si>
  <si>
    <t>NLC - New Movies</t>
  </si>
  <si>
    <t>Parks and Rec Side by Side</t>
  </si>
  <si>
    <t>Wye Lake and Signpost Forest Trail Upgrades</t>
  </si>
  <si>
    <t>Federal Active Living Funds</t>
  </si>
  <si>
    <t>Rec Center Kitchen Renovations</t>
  </si>
  <si>
    <t>Can Nor</t>
  </si>
  <si>
    <t>YTG Economic Development</t>
  </si>
  <si>
    <t>New Sign for MSB Building</t>
  </si>
  <si>
    <t>Water Truck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</si>
</sst>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4"/>
      <name val="Book Antiqua"/>
      <family val="1"/>
    </font>
    <font>
      <sz val="10"/>
      <name val="Cambria"/>
      <family val="1"/>
    </font>
    <font>
      <b/>
      <u val="singleAccounting"/>
      <sz val="10"/>
      <name val="Cambria"/>
      <family val="1"/>
    </font>
    <font>
      <b/>
      <u/>
      <sz val="10"/>
      <name val="Cambria"/>
      <family val="1"/>
    </font>
    <font>
      <b/>
      <u/>
      <sz val="10"/>
      <name val="Century Gothic"/>
      <family val="2"/>
    </font>
    <font>
      <b/>
      <sz val="10"/>
      <name val="Cambria"/>
      <family val="1"/>
    </font>
    <font>
      <b/>
      <sz val="10"/>
      <name val="Century Gothic"/>
      <family val="2"/>
    </font>
    <font>
      <sz val="9"/>
      <name val="Cambria"/>
      <family val="1"/>
    </font>
    <font>
      <b/>
      <i/>
      <sz val="14"/>
      <name val="Cambria"/>
      <family val="1"/>
    </font>
    <font>
      <b/>
      <i/>
      <u/>
      <sz val="14"/>
      <name val="Cambria"/>
      <family val="1"/>
    </font>
    <font>
      <b/>
      <i/>
      <sz val="1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164" fontId="2" fillId="0" borderId="0" xfId="1" applyNumberFormat="1" applyFont="1"/>
    <xf numFmtId="164" fontId="4" fillId="0" borderId="0" xfId="1" applyNumberFormat="1" applyFont="1"/>
    <xf numFmtId="164" fontId="6" fillId="0" borderId="2" xfId="1" applyNumberFormat="1" applyFont="1" applyBorder="1" applyAlignment="1">
      <alignment horizontal="center"/>
    </xf>
    <xf numFmtId="164" fontId="6" fillId="0" borderId="2" xfId="1" applyNumberFormat="1" applyFont="1" applyFill="1" applyBorder="1" applyAlignment="1">
      <alignment horizontal="center"/>
    </xf>
    <xf numFmtId="164" fontId="7" fillId="0" borderId="0" xfId="1" applyNumberFormat="1" applyFont="1" applyAlignment="1">
      <alignment horizontal="center"/>
    </xf>
    <xf numFmtId="164" fontId="4" fillId="0" borderId="2" xfId="1" applyNumberFormat="1" applyFont="1" applyBorder="1"/>
    <xf numFmtId="164" fontId="4" fillId="0" borderId="2" xfId="1" applyNumberFormat="1" applyFont="1" applyFill="1" applyBorder="1"/>
    <xf numFmtId="164" fontId="4" fillId="0" borderId="0" xfId="1" applyNumberFormat="1" applyFont="1" applyFill="1"/>
    <xf numFmtId="164" fontId="5" fillId="0" borderId="2" xfId="1" applyNumberFormat="1" applyFont="1" applyBorder="1"/>
    <xf numFmtId="164" fontId="8" fillId="0" borderId="2" xfId="1" applyNumberFormat="1" applyFont="1" applyFill="1" applyBorder="1"/>
    <xf numFmtId="164" fontId="9" fillId="0" borderId="0" xfId="1" applyNumberFormat="1" applyFont="1"/>
    <xf numFmtId="164" fontId="4" fillId="4" borderId="2" xfId="1" applyNumberFormat="1" applyFont="1" applyFill="1" applyBorder="1"/>
    <xf numFmtId="1" fontId="11" fillId="0" borderId="0" xfId="1" applyNumberFormat="1" applyFont="1" applyAlignment="1">
      <alignment horizontal="left"/>
    </xf>
    <xf numFmtId="164" fontId="12" fillId="0" borderId="0" xfId="1" applyNumberFormat="1" applyFont="1"/>
    <xf numFmtId="164" fontId="11" fillId="0" borderId="0" xfId="1" applyNumberFormat="1" applyFont="1" applyBorder="1"/>
    <xf numFmtId="164" fontId="11" fillId="0" borderId="0" xfId="1" applyNumberFormat="1" applyFont="1" applyFill="1"/>
    <xf numFmtId="1" fontId="2" fillId="0" borderId="0" xfId="1" applyNumberFormat="1" applyFont="1" applyAlignment="1">
      <alignment horizontal="left"/>
    </xf>
    <xf numFmtId="164" fontId="13" fillId="0" borderId="0" xfId="1" applyNumberFormat="1" applyFont="1"/>
    <xf numFmtId="164" fontId="7" fillId="0" borderId="0" xfId="1" applyNumberFormat="1" applyFont="1"/>
    <xf numFmtId="164" fontId="2" fillId="0" borderId="0" xfId="1" applyNumberFormat="1" applyFont="1" applyFill="1"/>
    <xf numFmtId="1" fontId="2" fillId="0" borderId="0" xfId="1" applyNumberFormat="1" applyFont="1" applyFill="1" applyAlignment="1">
      <alignment horizontal="left"/>
    </xf>
    <xf numFmtId="164" fontId="9" fillId="0" borderId="0" xfId="1" applyNumberFormat="1" applyFont="1" applyFill="1"/>
    <xf numFmtId="164" fontId="13" fillId="0" borderId="0" xfId="1" applyNumberFormat="1" applyFont="1" applyFill="1"/>
    <xf numFmtId="164" fontId="5" fillId="0" borderId="0" xfId="1" applyNumberFormat="1" applyFont="1" applyFill="1" applyAlignment="1">
      <alignment horizontal="center"/>
    </xf>
    <xf numFmtId="1" fontId="6" fillId="0" borderId="2" xfId="1" applyNumberFormat="1" applyFont="1" applyBorder="1" applyAlignment="1">
      <alignment horizontal="left"/>
    </xf>
    <xf numFmtId="164" fontId="6" fillId="0" borderId="2" xfId="1" applyNumberFormat="1" applyFont="1" applyBorder="1" applyAlignment="1">
      <alignment horizontal="left"/>
    </xf>
    <xf numFmtId="164" fontId="5" fillId="0" borderId="2" xfId="1" applyNumberFormat="1" applyFont="1" applyBorder="1" applyAlignment="1">
      <alignment horizontal="center"/>
    </xf>
    <xf numFmtId="1" fontId="8" fillId="0" borderId="2" xfId="1" applyNumberFormat="1" applyFont="1" applyBorder="1" applyAlignment="1">
      <alignment horizontal="left"/>
    </xf>
    <xf numFmtId="1" fontId="4" fillId="2" borderId="2" xfId="1" applyNumberFormat="1" applyFont="1" applyFill="1" applyBorder="1" applyAlignment="1">
      <alignment horizontal="left"/>
    </xf>
    <xf numFmtId="164" fontId="4" fillId="2" borderId="2" xfId="1" applyNumberFormat="1" applyFont="1" applyFill="1" applyBorder="1"/>
    <xf numFmtId="0" fontId="4" fillId="3" borderId="2" xfId="1" applyNumberFormat="1" applyFont="1" applyFill="1" applyBorder="1" applyAlignment="1">
      <alignment horizontal="left"/>
    </xf>
    <xf numFmtId="164" fontId="4" fillId="3" borderId="2" xfId="1" applyNumberFormat="1" applyFont="1" applyFill="1" applyBorder="1"/>
    <xf numFmtId="0" fontId="4" fillId="4" borderId="2" xfId="1" applyNumberFormat="1" applyFont="1" applyFill="1" applyBorder="1" applyAlignment="1">
      <alignment horizontal="left"/>
    </xf>
    <xf numFmtId="164" fontId="5" fillId="0" borderId="2" xfId="1" applyNumberFormat="1" applyFont="1" applyFill="1" applyBorder="1"/>
    <xf numFmtId="1" fontId="4" fillId="0" borderId="2" xfId="1" applyNumberFormat="1" applyFont="1" applyBorder="1" applyAlignment="1">
      <alignment horizontal="left"/>
    </xf>
    <xf numFmtId="164" fontId="4" fillId="5" borderId="2" xfId="1" applyNumberFormat="1" applyFont="1" applyFill="1" applyBorder="1"/>
    <xf numFmtId="164" fontId="8" fillId="0" borderId="2" xfId="1" applyNumberFormat="1" applyFont="1" applyBorder="1"/>
    <xf numFmtId="1" fontId="4" fillId="0" borderId="2" xfId="1" applyNumberFormat="1" applyFont="1" applyFill="1" applyBorder="1" applyAlignment="1">
      <alignment horizontal="left"/>
    </xf>
    <xf numFmtId="1" fontId="10" fillId="0" borderId="2" xfId="1" applyNumberFormat="1" applyFont="1" applyFill="1" applyBorder="1" applyAlignment="1">
      <alignment horizontal="left"/>
    </xf>
    <xf numFmtId="1" fontId="8" fillId="2" borderId="2" xfId="1" applyNumberFormat="1" applyFont="1" applyFill="1" applyBorder="1" applyAlignment="1">
      <alignment horizontal="left"/>
    </xf>
    <xf numFmtId="164" fontId="8" fillId="2" borderId="2" xfId="1" applyNumberFormat="1" applyFont="1" applyFill="1" applyBorder="1"/>
    <xf numFmtId="1" fontId="4" fillId="4" borderId="2" xfId="1" applyNumberFormat="1" applyFont="1" applyFill="1" applyBorder="1" applyAlignment="1">
      <alignment horizontal="left"/>
    </xf>
    <xf numFmtId="1" fontId="8" fillId="4" borderId="2" xfId="1" applyNumberFormat="1" applyFont="1" applyFill="1" applyBorder="1" applyAlignment="1">
      <alignment horizontal="left"/>
    </xf>
    <xf numFmtId="1" fontId="4" fillId="3" borderId="2" xfId="1" applyNumberFormat="1" applyFont="1" applyFill="1" applyBorder="1" applyAlignment="1">
      <alignment horizontal="left"/>
    </xf>
    <xf numFmtId="1" fontId="4" fillId="6" borderId="2" xfId="1" applyNumberFormat="1" applyFont="1" applyFill="1" applyBorder="1" applyAlignment="1">
      <alignment horizontal="left"/>
    </xf>
    <xf numFmtId="164" fontId="4" fillId="6" borderId="2" xfId="1" applyNumberFormat="1" applyFont="1" applyFill="1" applyBorder="1"/>
    <xf numFmtId="1" fontId="4" fillId="7" borderId="2" xfId="1" applyNumberFormat="1" applyFont="1" applyFill="1" applyBorder="1" applyAlignment="1">
      <alignment horizontal="left"/>
    </xf>
    <xf numFmtId="164" fontId="4" fillId="7" borderId="2" xfId="1" applyNumberFormat="1" applyFont="1" applyFill="1" applyBorder="1"/>
    <xf numFmtId="164" fontId="8" fillId="4" borderId="2" xfId="1" applyNumberFormat="1" applyFont="1" applyFill="1" applyBorder="1"/>
    <xf numFmtId="0" fontId="4" fillId="8" borderId="2" xfId="1" applyNumberFormat="1" applyFont="1" applyFill="1" applyBorder="1" applyAlignment="1">
      <alignment horizontal="left"/>
    </xf>
    <xf numFmtId="164" fontId="4" fillId="8" borderId="2" xfId="1" applyNumberFormat="1" applyFont="1" applyFill="1" applyBorder="1"/>
    <xf numFmtId="1" fontId="4" fillId="8" borderId="2" xfId="1" applyNumberFormat="1" applyFont="1" applyFill="1" applyBorder="1" applyAlignment="1">
      <alignment horizontal="left"/>
    </xf>
    <xf numFmtId="0" fontId="4" fillId="0" borderId="2" xfId="1" applyNumberFormat="1" applyFont="1" applyFill="1" applyBorder="1" applyAlignment="1">
      <alignment horizontal="left"/>
    </xf>
    <xf numFmtId="164" fontId="4" fillId="7" borderId="5" xfId="1" applyNumberFormat="1" applyFont="1" applyFill="1" applyBorder="1"/>
    <xf numFmtId="164" fontId="4" fillId="3" borderId="6" xfId="1" applyNumberFormat="1" applyFont="1" applyFill="1" applyBorder="1"/>
    <xf numFmtId="1" fontId="4" fillId="9" borderId="2" xfId="1" applyNumberFormat="1" applyFont="1" applyFill="1" applyBorder="1" applyAlignment="1">
      <alignment horizontal="left"/>
    </xf>
    <xf numFmtId="164" fontId="4" fillId="9" borderId="2" xfId="1" applyNumberFormat="1" applyFont="1" applyFill="1" applyBorder="1"/>
    <xf numFmtId="1" fontId="4" fillId="9" borderId="3" xfId="1" applyNumberFormat="1" applyFont="1" applyFill="1" applyBorder="1" applyAlignment="1">
      <alignment horizontal="left"/>
    </xf>
    <xf numFmtId="164" fontId="4" fillId="9" borderId="3" xfId="1" applyNumberFormat="1" applyFont="1" applyFill="1" applyBorder="1"/>
    <xf numFmtId="164" fontId="4" fillId="9" borderId="7" xfId="1" applyNumberFormat="1" applyFont="1" applyFill="1" applyBorder="1"/>
    <xf numFmtId="164" fontId="4" fillId="9" borderId="4" xfId="1" applyNumberFormat="1" applyFont="1" applyFill="1" applyBorder="1"/>
    <xf numFmtId="164" fontId="3" fillId="0" borderId="0" xfId="1" applyNumberFormat="1" applyFont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352F2-25C6-4E96-A2C9-CE9879C3B5BF}">
  <sheetPr>
    <pageSetUpPr fitToPage="1"/>
  </sheetPr>
  <dimension ref="A1:I93"/>
  <sheetViews>
    <sheetView tabSelected="1" workbookViewId="0">
      <selection activeCell="H12" sqref="H12"/>
    </sheetView>
  </sheetViews>
  <sheetFormatPr defaultColWidth="11.42578125" defaultRowHeight="13.5" x14ac:dyDescent="0.25"/>
  <cols>
    <col min="1" max="1" width="15.85546875" style="17" customWidth="1"/>
    <col min="2" max="2" width="8" style="1" customWidth="1"/>
    <col min="3" max="3" width="16.28515625" style="1" hidden="1" customWidth="1"/>
    <col min="4" max="4" width="15.85546875" style="1" customWidth="1"/>
    <col min="5" max="5" width="41.28515625" style="1" customWidth="1"/>
    <col min="6" max="6" width="33.7109375" style="1" customWidth="1"/>
    <col min="7" max="7" width="14.42578125" style="20" customWidth="1"/>
    <col min="8" max="8" width="16" style="20" bestFit="1" customWidth="1"/>
    <col min="9" max="9" width="17.28515625" style="1" customWidth="1"/>
    <col min="10" max="255" width="11.42578125" style="1"/>
    <col min="256" max="256" width="15.85546875" style="1" customWidth="1"/>
    <col min="257" max="257" width="8" style="1" customWidth="1"/>
    <col min="258" max="258" width="0" style="1" hidden="1" customWidth="1"/>
    <col min="259" max="259" width="15.85546875" style="1" customWidth="1"/>
    <col min="260" max="260" width="41.28515625" style="1" customWidth="1"/>
    <col min="261" max="261" width="33.7109375" style="1" customWidth="1"/>
    <col min="262" max="262" width="19.5703125" style="1" bestFit="1" customWidth="1"/>
    <col min="263" max="263" width="14.42578125" style="1" customWidth="1"/>
    <col min="264" max="264" width="16" style="1" bestFit="1" customWidth="1"/>
    <col min="265" max="265" width="37.140625" style="1" customWidth="1"/>
    <col min="266" max="511" width="11.42578125" style="1"/>
    <col min="512" max="512" width="15.85546875" style="1" customWidth="1"/>
    <col min="513" max="513" width="8" style="1" customWidth="1"/>
    <col min="514" max="514" width="0" style="1" hidden="1" customWidth="1"/>
    <col min="515" max="515" width="15.85546875" style="1" customWidth="1"/>
    <col min="516" max="516" width="41.28515625" style="1" customWidth="1"/>
    <col min="517" max="517" width="33.7109375" style="1" customWidth="1"/>
    <col min="518" max="518" width="19.5703125" style="1" bestFit="1" customWidth="1"/>
    <col min="519" max="519" width="14.42578125" style="1" customWidth="1"/>
    <col min="520" max="520" width="16" style="1" bestFit="1" customWidth="1"/>
    <col min="521" max="521" width="37.140625" style="1" customWidth="1"/>
    <col min="522" max="767" width="11.42578125" style="1"/>
    <col min="768" max="768" width="15.85546875" style="1" customWidth="1"/>
    <col min="769" max="769" width="8" style="1" customWidth="1"/>
    <col min="770" max="770" width="0" style="1" hidden="1" customWidth="1"/>
    <col min="771" max="771" width="15.85546875" style="1" customWidth="1"/>
    <col min="772" max="772" width="41.28515625" style="1" customWidth="1"/>
    <col min="773" max="773" width="33.7109375" style="1" customWidth="1"/>
    <col min="774" max="774" width="19.5703125" style="1" bestFit="1" customWidth="1"/>
    <col min="775" max="775" width="14.42578125" style="1" customWidth="1"/>
    <col min="776" max="776" width="16" style="1" bestFit="1" customWidth="1"/>
    <col min="777" max="777" width="37.140625" style="1" customWidth="1"/>
    <col min="778" max="1023" width="11.42578125" style="1"/>
    <col min="1024" max="1024" width="15.85546875" style="1" customWidth="1"/>
    <col min="1025" max="1025" width="8" style="1" customWidth="1"/>
    <col min="1026" max="1026" width="0" style="1" hidden="1" customWidth="1"/>
    <col min="1027" max="1027" width="15.85546875" style="1" customWidth="1"/>
    <col min="1028" max="1028" width="41.28515625" style="1" customWidth="1"/>
    <col min="1029" max="1029" width="33.7109375" style="1" customWidth="1"/>
    <col min="1030" max="1030" width="19.5703125" style="1" bestFit="1" customWidth="1"/>
    <col min="1031" max="1031" width="14.42578125" style="1" customWidth="1"/>
    <col min="1032" max="1032" width="16" style="1" bestFit="1" customWidth="1"/>
    <col min="1033" max="1033" width="37.140625" style="1" customWidth="1"/>
    <col min="1034" max="1279" width="11.42578125" style="1"/>
    <col min="1280" max="1280" width="15.85546875" style="1" customWidth="1"/>
    <col min="1281" max="1281" width="8" style="1" customWidth="1"/>
    <col min="1282" max="1282" width="0" style="1" hidden="1" customWidth="1"/>
    <col min="1283" max="1283" width="15.85546875" style="1" customWidth="1"/>
    <col min="1284" max="1284" width="41.28515625" style="1" customWidth="1"/>
    <col min="1285" max="1285" width="33.7109375" style="1" customWidth="1"/>
    <col min="1286" max="1286" width="19.5703125" style="1" bestFit="1" customWidth="1"/>
    <col min="1287" max="1287" width="14.42578125" style="1" customWidth="1"/>
    <col min="1288" max="1288" width="16" style="1" bestFit="1" customWidth="1"/>
    <col min="1289" max="1289" width="37.140625" style="1" customWidth="1"/>
    <col min="1290" max="1535" width="11.42578125" style="1"/>
    <col min="1536" max="1536" width="15.85546875" style="1" customWidth="1"/>
    <col min="1537" max="1537" width="8" style="1" customWidth="1"/>
    <col min="1538" max="1538" width="0" style="1" hidden="1" customWidth="1"/>
    <col min="1539" max="1539" width="15.85546875" style="1" customWidth="1"/>
    <col min="1540" max="1540" width="41.28515625" style="1" customWidth="1"/>
    <col min="1541" max="1541" width="33.7109375" style="1" customWidth="1"/>
    <col min="1542" max="1542" width="19.5703125" style="1" bestFit="1" customWidth="1"/>
    <col min="1543" max="1543" width="14.42578125" style="1" customWidth="1"/>
    <col min="1544" max="1544" width="16" style="1" bestFit="1" customWidth="1"/>
    <col min="1545" max="1545" width="37.140625" style="1" customWidth="1"/>
    <col min="1546" max="1791" width="11.42578125" style="1"/>
    <col min="1792" max="1792" width="15.85546875" style="1" customWidth="1"/>
    <col min="1793" max="1793" width="8" style="1" customWidth="1"/>
    <col min="1794" max="1794" width="0" style="1" hidden="1" customWidth="1"/>
    <col min="1795" max="1795" width="15.85546875" style="1" customWidth="1"/>
    <col min="1796" max="1796" width="41.28515625" style="1" customWidth="1"/>
    <col min="1797" max="1797" width="33.7109375" style="1" customWidth="1"/>
    <col min="1798" max="1798" width="19.5703125" style="1" bestFit="1" customWidth="1"/>
    <col min="1799" max="1799" width="14.42578125" style="1" customWidth="1"/>
    <col min="1800" max="1800" width="16" style="1" bestFit="1" customWidth="1"/>
    <col min="1801" max="1801" width="37.140625" style="1" customWidth="1"/>
    <col min="1802" max="2047" width="11.42578125" style="1"/>
    <col min="2048" max="2048" width="15.85546875" style="1" customWidth="1"/>
    <col min="2049" max="2049" width="8" style="1" customWidth="1"/>
    <col min="2050" max="2050" width="0" style="1" hidden="1" customWidth="1"/>
    <col min="2051" max="2051" width="15.85546875" style="1" customWidth="1"/>
    <col min="2052" max="2052" width="41.28515625" style="1" customWidth="1"/>
    <col min="2053" max="2053" width="33.7109375" style="1" customWidth="1"/>
    <col min="2054" max="2054" width="19.5703125" style="1" bestFit="1" customWidth="1"/>
    <col min="2055" max="2055" width="14.42578125" style="1" customWidth="1"/>
    <col min="2056" max="2056" width="16" style="1" bestFit="1" customWidth="1"/>
    <col min="2057" max="2057" width="37.140625" style="1" customWidth="1"/>
    <col min="2058" max="2303" width="11.42578125" style="1"/>
    <col min="2304" max="2304" width="15.85546875" style="1" customWidth="1"/>
    <col min="2305" max="2305" width="8" style="1" customWidth="1"/>
    <col min="2306" max="2306" width="0" style="1" hidden="1" customWidth="1"/>
    <col min="2307" max="2307" width="15.85546875" style="1" customWidth="1"/>
    <col min="2308" max="2308" width="41.28515625" style="1" customWidth="1"/>
    <col min="2309" max="2309" width="33.7109375" style="1" customWidth="1"/>
    <col min="2310" max="2310" width="19.5703125" style="1" bestFit="1" customWidth="1"/>
    <col min="2311" max="2311" width="14.42578125" style="1" customWidth="1"/>
    <col min="2312" max="2312" width="16" style="1" bestFit="1" customWidth="1"/>
    <col min="2313" max="2313" width="37.140625" style="1" customWidth="1"/>
    <col min="2314" max="2559" width="11.42578125" style="1"/>
    <col min="2560" max="2560" width="15.85546875" style="1" customWidth="1"/>
    <col min="2561" max="2561" width="8" style="1" customWidth="1"/>
    <col min="2562" max="2562" width="0" style="1" hidden="1" customWidth="1"/>
    <col min="2563" max="2563" width="15.85546875" style="1" customWidth="1"/>
    <col min="2564" max="2564" width="41.28515625" style="1" customWidth="1"/>
    <col min="2565" max="2565" width="33.7109375" style="1" customWidth="1"/>
    <col min="2566" max="2566" width="19.5703125" style="1" bestFit="1" customWidth="1"/>
    <col min="2567" max="2567" width="14.42578125" style="1" customWidth="1"/>
    <col min="2568" max="2568" width="16" style="1" bestFit="1" customWidth="1"/>
    <col min="2569" max="2569" width="37.140625" style="1" customWidth="1"/>
    <col min="2570" max="2815" width="11.42578125" style="1"/>
    <col min="2816" max="2816" width="15.85546875" style="1" customWidth="1"/>
    <col min="2817" max="2817" width="8" style="1" customWidth="1"/>
    <col min="2818" max="2818" width="0" style="1" hidden="1" customWidth="1"/>
    <col min="2819" max="2819" width="15.85546875" style="1" customWidth="1"/>
    <col min="2820" max="2820" width="41.28515625" style="1" customWidth="1"/>
    <col min="2821" max="2821" width="33.7109375" style="1" customWidth="1"/>
    <col min="2822" max="2822" width="19.5703125" style="1" bestFit="1" customWidth="1"/>
    <col min="2823" max="2823" width="14.42578125" style="1" customWidth="1"/>
    <col min="2824" max="2824" width="16" style="1" bestFit="1" customWidth="1"/>
    <col min="2825" max="2825" width="37.140625" style="1" customWidth="1"/>
    <col min="2826" max="3071" width="11.42578125" style="1"/>
    <col min="3072" max="3072" width="15.85546875" style="1" customWidth="1"/>
    <col min="3073" max="3073" width="8" style="1" customWidth="1"/>
    <col min="3074" max="3074" width="0" style="1" hidden="1" customWidth="1"/>
    <col min="3075" max="3075" width="15.85546875" style="1" customWidth="1"/>
    <col min="3076" max="3076" width="41.28515625" style="1" customWidth="1"/>
    <col min="3077" max="3077" width="33.7109375" style="1" customWidth="1"/>
    <col min="3078" max="3078" width="19.5703125" style="1" bestFit="1" customWidth="1"/>
    <col min="3079" max="3079" width="14.42578125" style="1" customWidth="1"/>
    <col min="3080" max="3080" width="16" style="1" bestFit="1" customWidth="1"/>
    <col min="3081" max="3081" width="37.140625" style="1" customWidth="1"/>
    <col min="3082" max="3327" width="11.42578125" style="1"/>
    <col min="3328" max="3328" width="15.85546875" style="1" customWidth="1"/>
    <col min="3329" max="3329" width="8" style="1" customWidth="1"/>
    <col min="3330" max="3330" width="0" style="1" hidden="1" customWidth="1"/>
    <col min="3331" max="3331" width="15.85546875" style="1" customWidth="1"/>
    <col min="3332" max="3332" width="41.28515625" style="1" customWidth="1"/>
    <col min="3333" max="3333" width="33.7109375" style="1" customWidth="1"/>
    <col min="3334" max="3334" width="19.5703125" style="1" bestFit="1" customWidth="1"/>
    <col min="3335" max="3335" width="14.42578125" style="1" customWidth="1"/>
    <col min="3336" max="3336" width="16" style="1" bestFit="1" customWidth="1"/>
    <col min="3337" max="3337" width="37.140625" style="1" customWidth="1"/>
    <col min="3338" max="3583" width="11.42578125" style="1"/>
    <col min="3584" max="3584" width="15.85546875" style="1" customWidth="1"/>
    <col min="3585" max="3585" width="8" style="1" customWidth="1"/>
    <col min="3586" max="3586" width="0" style="1" hidden="1" customWidth="1"/>
    <col min="3587" max="3587" width="15.85546875" style="1" customWidth="1"/>
    <col min="3588" max="3588" width="41.28515625" style="1" customWidth="1"/>
    <col min="3589" max="3589" width="33.7109375" style="1" customWidth="1"/>
    <col min="3590" max="3590" width="19.5703125" style="1" bestFit="1" customWidth="1"/>
    <col min="3591" max="3591" width="14.42578125" style="1" customWidth="1"/>
    <col min="3592" max="3592" width="16" style="1" bestFit="1" customWidth="1"/>
    <col min="3593" max="3593" width="37.140625" style="1" customWidth="1"/>
    <col min="3594" max="3839" width="11.42578125" style="1"/>
    <col min="3840" max="3840" width="15.85546875" style="1" customWidth="1"/>
    <col min="3841" max="3841" width="8" style="1" customWidth="1"/>
    <col min="3842" max="3842" width="0" style="1" hidden="1" customWidth="1"/>
    <col min="3843" max="3843" width="15.85546875" style="1" customWidth="1"/>
    <col min="3844" max="3844" width="41.28515625" style="1" customWidth="1"/>
    <col min="3845" max="3845" width="33.7109375" style="1" customWidth="1"/>
    <col min="3846" max="3846" width="19.5703125" style="1" bestFit="1" customWidth="1"/>
    <col min="3847" max="3847" width="14.42578125" style="1" customWidth="1"/>
    <col min="3848" max="3848" width="16" style="1" bestFit="1" customWidth="1"/>
    <col min="3849" max="3849" width="37.140625" style="1" customWidth="1"/>
    <col min="3850" max="4095" width="11.42578125" style="1"/>
    <col min="4096" max="4096" width="15.85546875" style="1" customWidth="1"/>
    <col min="4097" max="4097" width="8" style="1" customWidth="1"/>
    <col min="4098" max="4098" width="0" style="1" hidden="1" customWidth="1"/>
    <col min="4099" max="4099" width="15.85546875" style="1" customWidth="1"/>
    <col min="4100" max="4100" width="41.28515625" style="1" customWidth="1"/>
    <col min="4101" max="4101" width="33.7109375" style="1" customWidth="1"/>
    <col min="4102" max="4102" width="19.5703125" style="1" bestFit="1" customWidth="1"/>
    <col min="4103" max="4103" width="14.42578125" style="1" customWidth="1"/>
    <col min="4104" max="4104" width="16" style="1" bestFit="1" customWidth="1"/>
    <col min="4105" max="4105" width="37.140625" style="1" customWidth="1"/>
    <col min="4106" max="4351" width="11.42578125" style="1"/>
    <col min="4352" max="4352" width="15.85546875" style="1" customWidth="1"/>
    <col min="4353" max="4353" width="8" style="1" customWidth="1"/>
    <col min="4354" max="4354" width="0" style="1" hidden="1" customWidth="1"/>
    <col min="4355" max="4355" width="15.85546875" style="1" customWidth="1"/>
    <col min="4356" max="4356" width="41.28515625" style="1" customWidth="1"/>
    <col min="4357" max="4357" width="33.7109375" style="1" customWidth="1"/>
    <col min="4358" max="4358" width="19.5703125" style="1" bestFit="1" customWidth="1"/>
    <col min="4359" max="4359" width="14.42578125" style="1" customWidth="1"/>
    <col min="4360" max="4360" width="16" style="1" bestFit="1" customWidth="1"/>
    <col min="4361" max="4361" width="37.140625" style="1" customWidth="1"/>
    <col min="4362" max="4607" width="11.42578125" style="1"/>
    <col min="4608" max="4608" width="15.85546875" style="1" customWidth="1"/>
    <col min="4609" max="4609" width="8" style="1" customWidth="1"/>
    <col min="4610" max="4610" width="0" style="1" hidden="1" customWidth="1"/>
    <col min="4611" max="4611" width="15.85546875" style="1" customWidth="1"/>
    <col min="4612" max="4612" width="41.28515625" style="1" customWidth="1"/>
    <col min="4613" max="4613" width="33.7109375" style="1" customWidth="1"/>
    <col min="4614" max="4614" width="19.5703125" style="1" bestFit="1" customWidth="1"/>
    <col min="4615" max="4615" width="14.42578125" style="1" customWidth="1"/>
    <col min="4616" max="4616" width="16" style="1" bestFit="1" customWidth="1"/>
    <col min="4617" max="4617" width="37.140625" style="1" customWidth="1"/>
    <col min="4618" max="4863" width="11.42578125" style="1"/>
    <col min="4864" max="4864" width="15.85546875" style="1" customWidth="1"/>
    <col min="4865" max="4865" width="8" style="1" customWidth="1"/>
    <col min="4866" max="4866" width="0" style="1" hidden="1" customWidth="1"/>
    <col min="4867" max="4867" width="15.85546875" style="1" customWidth="1"/>
    <col min="4868" max="4868" width="41.28515625" style="1" customWidth="1"/>
    <col min="4869" max="4869" width="33.7109375" style="1" customWidth="1"/>
    <col min="4870" max="4870" width="19.5703125" style="1" bestFit="1" customWidth="1"/>
    <col min="4871" max="4871" width="14.42578125" style="1" customWidth="1"/>
    <col min="4872" max="4872" width="16" style="1" bestFit="1" customWidth="1"/>
    <col min="4873" max="4873" width="37.140625" style="1" customWidth="1"/>
    <col min="4874" max="5119" width="11.42578125" style="1"/>
    <col min="5120" max="5120" width="15.85546875" style="1" customWidth="1"/>
    <col min="5121" max="5121" width="8" style="1" customWidth="1"/>
    <col min="5122" max="5122" width="0" style="1" hidden="1" customWidth="1"/>
    <col min="5123" max="5123" width="15.85546875" style="1" customWidth="1"/>
    <col min="5124" max="5124" width="41.28515625" style="1" customWidth="1"/>
    <col min="5125" max="5125" width="33.7109375" style="1" customWidth="1"/>
    <col min="5126" max="5126" width="19.5703125" style="1" bestFit="1" customWidth="1"/>
    <col min="5127" max="5127" width="14.42578125" style="1" customWidth="1"/>
    <col min="5128" max="5128" width="16" style="1" bestFit="1" customWidth="1"/>
    <col min="5129" max="5129" width="37.140625" style="1" customWidth="1"/>
    <col min="5130" max="5375" width="11.42578125" style="1"/>
    <col min="5376" max="5376" width="15.85546875" style="1" customWidth="1"/>
    <col min="5377" max="5377" width="8" style="1" customWidth="1"/>
    <col min="5378" max="5378" width="0" style="1" hidden="1" customWidth="1"/>
    <col min="5379" max="5379" width="15.85546875" style="1" customWidth="1"/>
    <col min="5380" max="5380" width="41.28515625" style="1" customWidth="1"/>
    <col min="5381" max="5381" width="33.7109375" style="1" customWidth="1"/>
    <col min="5382" max="5382" width="19.5703125" style="1" bestFit="1" customWidth="1"/>
    <col min="5383" max="5383" width="14.42578125" style="1" customWidth="1"/>
    <col min="5384" max="5384" width="16" style="1" bestFit="1" customWidth="1"/>
    <col min="5385" max="5385" width="37.140625" style="1" customWidth="1"/>
    <col min="5386" max="5631" width="11.42578125" style="1"/>
    <col min="5632" max="5632" width="15.85546875" style="1" customWidth="1"/>
    <col min="5633" max="5633" width="8" style="1" customWidth="1"/>
    <col min="5634" max="5634" width="0" style="1" hidden="1" customWidth="1"/>
    <col min="5635" max="5635" width="15.85546875" style="1" customWidth="1"/>
    <col min="5636" max="5636" width="41.28515625" style="1" customWidth="1"/>
    <col min="5637" max="5637" width="33.7109375" style="1" customWidth="1"/>
    <col min="5638" max="5638" width="19.5703125" style="1" bestFit="1" customWidth="1"/>
    <col min="5639" max="5639" width="14.42578125" style="1" customWidth="1"/>
    <col min="5640" max="5640" width="16" style="1" bestFit="1" customWidth="1"/>
    <col min="5641" max="5641" width="37.140625" style="1" customWidth="1"/>
    <col min="5642" max="5887" width="11.42578125" style="1"/>
    <col min="5888" max="5888" width="15.85546875" style="1" customWidth="1"/>
    <col min="5889" max="5889" width="8" style="1" customWidth="1"/>
    <col min="5890" max="5890" width="0" style="1" hidden="1" customWidth="1"/>
    <col min="5891" max="5891" width="15.85546875" style="1" customWidth="1"/>
    <col min="5892" max="5892" width="41.28515625" style="1" customWidth="1"/>
    <col min="5893" max="5893" width="33.7109375" style="1" customWidth="1"/>
    <col min="5894" max="5894" width="19.5703125" style="1" bestFit="1" customWidth="1"/>
    <col min="5895" max="5895" width="14.42578125" style="1" customWidth="1"/>
    <col min="5896" max="5896" width="16" style="1" bestFit="1" customWidth="1"/>
    <col min="5897" max="5897" width="37.140625" style="1" customWidth="1"/>
    <col min="5898" max="6143" width="11.42578125" style="1"/>
    <col min="6144" max="6144" width="15.85546875" style="1" customWidth="1"/>
    <col min="6145" max="6145" width="8" style="1" customWidth="1"/>
    <col min="6146" max="6146" width="0" style="1" hidden="1" customWidth="1"/>
    <col min="6147" max="6147" width="15.85546875" style="1" customWidth="1"/>
    <col min="6148" max="6148" width="41.28515625" style="1" customWidth="1"/>
    <col min="6149" max="6149" width="33.7109375" style="1" customWidth="1"/>
    <col min="6150" max="6150" width="19.5703125" style="1" bestFit="1" customWidth="1"/>
    <col min="6151" max="6151" width="14.42578125" style="1" customWidth="1"/>
    <col min="6152" max="6152" width="16" style="1" bestFit="1" customWidth="1"/>
    <col min="6153" max="6153" width="37.140625" style="1" customWidth="1"/>
    <col min="6154" max="6399" width="11.42578125" style="1"/>
    <col min="6400" max="6400" width="15.85546875" style="1" customWidth="1"/>
    <col min="6401" max="6401" width="8" style="1" customWidth="1"/>
    <col min="6402" max="6402" width="0" style="1" hidden="1" customWidth="1"/>
    <col min="6403" max="6403" width="15.85546875" style="1" customWidth="1"/>
    <col min="6404" max="6404" width="41.28515625" style="1" customWidth="1"/>
    <col min="6405" max="6405" width="33.7109375" style="1" customWidth="1"/>
    <col min="6406" max="6406" width="19.5703125" style="1" bestFit="1" customWidth="1"/>
    <col min="6407" max="6407" width="14.42578125" style="1" customWidth="1"/>
    <col min="6408" max="6408" width="16" style="1" bestFit="1" customWidth="1"/>
    <col min="6409" max="6409" width="37.140625" style="1" customWidth="1"/>
    <col min="6410" max="6655" width="11.42578125" style="1"/>
    <col min="6656" max="6656" width="15.85546875" style="1" customWidth="1"/>
    <col min="6657" max="6657" width="8" style="1" customWidth="1"/>
    <col min="6658" max="6658" width="0" style="1" hidden="1" customWidth="1"/>
    <col min="6659" max="6659" width="15.85546875" style="1" customWidth="1"/>
    <col min="6660" max="6660" width="41.28515625" style="1" customWidth="1"/>
    <col min="6661" max="6661" width="33.7109375" style="1" customWidth="1"/>
    <col min="6662" max="6662" width="19.5703125" style="1" bestFit="1" customWidth="1"/>
    <col min="6663" max="6663" width="14.42578125" style="1" customWidth="1"/>
    <col min="6664" max="6664" width="16" style="1" bestFit="1" customWidth="1"/>
    <col min="6665" max="6665" width="37.140625" style="1" customWidth="1"/>
    <col min="6666" max="6911" width="11.42578125" style="1"/>
    <col min="6912" max="6912" width="15.85546875" style="1" customWidth="1"/>
    <col min="6913" max="6913" width="8" style="1" customWidth="1"/>
    <col min="6914" max="6914" width="0" style="1" hidden="1" customWidth="1"/>
    <col min="6915" max="6915" width="15.85546875" style="1" customWidth="1"/>
    <col min="6916" max="6916" width="41.28515625" style="1" customWidth="1"/>
    <col min="6917" max="6917" width="33.7109375" style="1" customWidth="1"/>
    <col min="6918" max="6918" width="19.5703125" style="1" bestFit="1" customWidth="1"/>
    <col min="6919" max="6919" width="14.42578125" style="1" customWidth="1"/>
    <col min="6920" max="6920" width="16" style="1" bestFit="1" customWidth="1"/>
    <col min="6921" max="6921" width="37.140625" style="1" customWidth="1"/>
    <col min="6922" max="7167" width="11.42578125" style="1"/>
    <col min="7168" max="7168" width="15.85546875" style="1" customWidth="1"/>
    <col min="7169" max="7169" width="8" style="1" customWidth="1"/>
    <col min="7170" max="7170" width="0" style="1" hidden="1" customWidth="1"/>
    <col min="7171" max="7171" width="15.85546875" style="1" customWidth="1"/>
    <col min="7172" max="7172" width="41.28515625" style="1" customWidth="1"/>
    <col min="7173" max="7173" width="33.7109375" style="1" customWidth="1"/>
    <col min="7174" max="7174" width="19.5703125" style="1" bestFit="1" customWidth="1"/>
    <col min="7175" max="7175" width="14.42578125" style="1" customWidth="1"/>
    <col min="7176" max="7176" width="16" style="1" bestFit="1" customWidth="1"/>
    <col min="7177" max="7177" width="37.140625" style="1" customWidth="1"/>
    <col min="7178" max="7423" width="11.42578125" style="1"/>
    <col min="7424" max="7424" width="15.85546875" style="1" customWidth="1"/>
    <col min="7425" max="7425" width="8" style="1" customWidth="1"/>
    <col min="7426" max="7426" width="0" style="1" hidden="1" customWidth="1"/>
    <col min="7427" max="7427" width="15.85546875" style="1" customWidth="1"/>
    <col min="7428" max="7428" width="41.28515625" style="1" customWidth="1"/>
    <col min="7429" max="7429" width="33.7109375" style="1" customWidth="1"/>
    <col min="7430" max="7430" width="19.5703125" style="1" bestFit="1" customWidth="1"/>
    <col min="7431" max="7431" width="14.42578125" style="1" customWidth="1"/>
    <col min="7432" max="7432" width="16" style="1" bestFit="1" customWidth="1"/>
    <col min="7433" max="7433" width="37.140625" style="1" customWidth="1"/>
    <col min="7434" max="7679" width="11.42578125" style="1"/>
    <col min="7680" max="7680" width="15.85546875" style="1" customWidth="1"/>
    <col min="7681" max="7681" width="8" style="1" customWidth="1"/>
    <col min="7682" max="7682" width="0" style="1" hidden="1" customWidth="1"/>
    <col min="7683" max="7683" width="15.85546875" style="1" customWidth="1"/>
    <col min="7684" max="7684" width="41.28515625" style="1" customWidth="1"/>
    <col min="7685" max="7685" width="33.7109375" style="1" customWidth="1"/>
    <col min="7686" max="7686" width="19.5703125" style="1" bestFit="1" customWidth="1"/>
    <col min="7687" max="7687" width="14.42578125" style="1" customWidth="1"/>
    <col min="7688" max="7688" width="16" style="1" bestFit="1" customWidth="1"/>
    <col min="7689" max="7689" width="37.140625" style="1" customWidth="1"/>
    <col min="7690" max="7935" width="11.42578125" style="1"/>
    <col min="7936" max="7936" width="15.85546875" style="1" customWidth="1"/>
    <col min="7937" max="7937" width="8" style="1" customWidth="1"/>
    <col min="7938" max="7938" width="0" style="1" hidden="1" customWidth="1"/>
    <col min="7939" max="7939" width="15.85546875" style="1" customWidth="1"/>
    <col min="7940" max="7940" width="41.28515625" style="1" customWidth="1"/>
    <col min="7941" max="7941" width="33.7109375" style="1" customWidth="1"/>
    <col min="7942" max="7942" width="19.5703125" style="1" bestFit="1" customWidth="1"/>
    <col min="7943" max="7943" width="14.42578125" style="1" customWidth="1"/>
    <col min="7944" max="7944" width="16" style="1" bestFit="1" customWidth="1"/>
    <col min="7945" max="7945" width="37.140625" style="1" customWidth="1"/>
    <col min="7946" max="8191" width="11.42578125" style="1"/>
    <col min="8192" max="8192" width="15.85546875" style="1" customWidth="1"/>
    <col min="8193" max="8193" width="8" style="1" customWidth="1"/>
    <col min="8194" max="8194" width="0" style="1" hidden="1" customWidth="1"/>
    <col min="8195" max="8195" width="15.85546875" style="1" customWidth="1"/>
    <col min="8196" max="8196" width="41.28515625" style="1" customWidth="1"/>
    <col min="8197" max="8197" width="33.7109375" style="1" customWidth="1"/>
    <col min="8198" max="8198" width="19.5703125" style="1" bestFit="1" customWidth="1"/>
    <col min="8199" max="8199" width="14.42578125" style="1" customWidth="1"/>
    <col min="8200" max="8200" width="16" style="1" bestFit="1" customWidth="1"/>
    <col min="8201" max="8201" width="37.140625" style="1" customWidth="1"/>
    <col min="8202" max="8447" width="11.42578125" style="1"/>
    <col min="8448" max="8448" width="15.85546875" style="1" customWidth="1"/>
    <col min="8449" max="8449" width="8" style="1" customWidth="1"/>
    <col min="8450" max="8450" width="0" style="1" hidden="1" customWidth="1"/>
    <col min="8451" max="8451" width="15.85546875" style="1" customWidth="1"/>
    <col min="8452" max="8452" width="41.28515625" style="1" customWidth="1"/>
    <col min="8453" max="8453" width="33.7109375" style="1" customWidth="1"/>
    <col min="8454" max="8454" width="19.5703125" style="1" bestFit="1" customWidth="1"/>
    <col min="8455" max="8455" width="14.42578125" style="1" customWidth="1"/>
    <col min="8456" max="8456" width="16" style="1" bestFit="1" customWidth="1"/>
    <col min="8457" max="8457" width="37.140625" style="1" customWidth="1"/>
    <col min="8458" max="8703" width="11.42578125" style="1"/>
    <col min="8704" max="8704" width="15.85546875" style="1" customWidth="1"/>
    <col min="8705" max="8705" width="8" style="1" customWidth="1"/>
    <col min="8706" max="8706" width="0" style="1" hidden="1" customWidth="1"/>
    <col min="8707" max="8707" width="15.85546875" style="1" customWidth="1"/>
    <col min="8708" max="8708" width="41.28515625" style="1" customWidth="1"/>
    <col min="8709" max="8709" width="33.7109375" style="1" customWidth="1"/>
    <col min="8710" max="8710" width="19.5703125" style="1" bestFit="1" customWidth="1"/>
    <col min="8711" max="8711" width="14.42578125" style="1" customWidth="1"/>
    <col min="8712" max="8712" width="16" style="1" bestFit="1" customWidth="1"/>
    <col min="8713" max="8713" width="37.140625" style="1" customWidth="1"/>
    <col min="8714" max="8959" width="11.42578125" style="1"/>
    <col min="8960" max="8960" width="15.85546875" style="1" customWidth="1"/>
    <col min="8961" max="8961" width="8" style="1" customWidth="1"/>
    <col min="8962" max="8962" width="0" style="1" hidden="1" customWidth="1"/>
    <col min="8963" max="8963" width="15.85546875" style="1" customWidth="1"/>
    <col min="8964" max="8964" width="41.28515625" style="1" customWidth="1"/>
    <col min="8965" max="8965" width="33.7109375" style="1" customWidth="1"/>
    <col min="8966" max="8966" width="19.5703125" style="1" bestFit="1" customWidth="1"/>
    <col min="8967" max="8967" width="14.42578125" style="1" customWidth="1"/>
    <col min="8968" max="8968" width="16" style="1" bestFit="1" customWidth="1"/>
    <col min="8969" max="8969" width="37.140625" style="1" customWidth="1"/>
    <col min="8970" max="9215" width="11.42578125" style="1"/>
    <col min="9216" max="9216" width="15.85546875" style="1" customWidth="1"/>
    <col min="9217" max="9217" width="8" style="1" customWidth="1"/>
    <col min="9218" max="9218" width="0" style="1" hidden="1" customWidth="1"/>
    <col min="9219" max="9219" width="15.85546875" style="1" customWidth="1"/>
    <col min="9220" max="9220" width="41.28515625" style="1" customWidth="1"/>
    <col min="9221" max="9221" width="33.7109375" style="1" customWidth="1"/>
    <col min="9222" max="9222" width="19.5703125" style="1" bestFit="1" customWidth="1"/>
    <col min="9223" max="9223" width="14.42578125" style="1" customWidth="1"/>
    <col min="9224" max="9224" width="16" style="1" bestFit="1" customWidth="1"/>
    <col min="9225" max="9225" width="37.140625" style="1" customWidth="1"/>
    <col min="9226" max="9471" width="11.42578125" style="1"/>
    <col min="9472" max="9472" width="15.85546875" style="1" customWidth="1"/>
    <col min="9473" max="9473" width="8" style="1" customWidth="1"/>
    <col min="9474" max="9474" width="0" style="1" hidden="1" customWidth="1"/>
    <col min="9475" max="9475" width="15.85546875" style="1" customWidth="1"/>
    <col min="9476" max="9476" width="41.28515625" style="1" customWidth="1"/>
    <col min="9477" max="9477" width="33.7109375" style="1" customWidth="1"/>
    <col min="9478" max="9478" width="19.5703125" style="1" bestFit="1" customWidth="1"/>
    <col min="9479" max="9479" width="14.42578125" style="1" customWidth="1"/>
    <col min="9480" max="9480" width="16" style="1" bestFit="1" customWidth="1"/>
    <col min="9481" max="9481" width="37.140625" style="1" customWidth="1"/>
    <col min="9482" max="9727" width="11.42578125" style="1"/>
    <col min="9728" max="9728" width="15.85546875" style="1" customWidth="1"/>
    <col min="9729" max="9729" width="8" style="1" customWidth="1"/>
    <col min="9730" max="9730" width="0" style="1" hidden="1" customWidth="1"/>
    <col min="9731" max="9731" width="15.85546875" style="1" customWidth="1"/>
    <col min="9732" max="9732" width="41.28515625" style="1" customWidth="1"/>
    <col min="9733" max="9733" width="33.7109375" style="1" customWidth="1"/>
    <col min="9734" max="9734" width="19.5703125" style="1" bestFit="1" customWidth="1"/>
    <col min="9735" max="9735" width="14.42578125" style="1" customWidth="1"/>
    <col min="9736" max="9736" width="16" style="1" bestFit="1" customWidth="1"/>
    <col min="9737" max="9737" width="37.140625" style="1" customWidth="1"/>
    <col min="9738" max="9983" width="11.42578125" style="1"/>
    <col min="9984" max="9984" width="15.85546875" style="1" customWidth="1"/>
    <col min="9985" max="9985" width="8" style="1" customWidth="1"/>
    <col min="9986" max="9986" width="0" style="1" hidden="1" customWidth="1"/>
    <col min="9987" max="9987" width="15.85546875" style="1" customWidth="1"/>
    <col min="9988" max="9988" width="41.28515625" style="1" customWidth="1"/>
    <col min="9989" max="9989" width="33.7109375" style="1" customWidth="1"/>
    <col min="9990" max="9990" width="19.5703125" style="1" bestFit="1" customWidth="1"/>
    <col min="9991" max="9991" width="14.42578125" style="1" customWidth="1"/>
    <col min="9992" max="9992" width="16" style="1" bestFit="1" customWidth="1"/>
    <col min="9993" max="9993" width="37.140625" style="1" customWidth="1"/>
    <col min="9994" max="10239" width="11.42578125" style="1"/>
    <col min="10240" max="10240" width="15.85546875" style="1" customWidth="1"/>
    <col min="10241" max="10241" width="8" style="1" customWidth="1"/>
    <col min="10242" max="10242" width="0" style="1" hidden="1" customWidth="1"/>
    <col min="10243" max="10243" width="15.85546875" style="1" customWidth="1"/>
    <col min="10244" max="10244" width="41.28515625" style="1" customWidth="1"/>
    <col min="10245" max="10245" width="33.7109375" style="1" customWidth="1"/>
    <col min="10246" max="10246" width="19.5703125" style="1" bestFit="1" customWidth="1"/>
    <col min="10247" max="10247" width="14.42578125" style="1" customWidth="1"/>
    <col min="10248" max="10248" width="16" style="1" bestFit="1" customWidth="1"/>
    <col min="10249" max="10249" width="37.140625" style="1" customWidth="1"/>
    <col min="10250" max="10495" width="11.42578125" style="1"/>
    <col min="10496" max="10496" width="15.85546875" style="1" customWidth="1"/>
    <col min="10497" max="10497" width="8" style="1" customWidth="1"/>
    <col min="10498" max="10498" width="0" style="1" hidden="1" customWidth="1"/>
    <col min="10499" max="10499" width="15.85546875" style="1" customWidth="1"/>
    <col min="10500" max="10500" width="41.28515625" style="1" customWidth="1"/>
    <col min="10501" max="10501" width="33.7109375" style="1" customWidth="1"/>
    <col min="10502" max="10502" width="19.5703125" style="1" bestFit="1" customWidth="1"/>
    <col min="10503" max="10503" width="14.42578125" style="1" customWidth="1"/>
    <col min="10504" max="10504" width="16" style="1" bestFit="1" customWidth="1"/>
    <col min="10505" max="10505" width="37.140625" style="1" customWidth="1"/>
    <col min="10506" max="10751" width="11.42578125" style="1"/>
    <col min="10752" max="10752" width="15.85546875" style="1" customWidth="1"/>
    <col min="10753" max="10753" width="8" style="1" customWidth="1"/>
    <col min="10754" max="10754" width="0" style="1" hidden="1" customWidth="1"/>
    <col min="10755" max="10755" width="15.85546875" style="1" customWidth="1"/>
    <col min="10756" max="10756" width="41.28515625" style="1" customWidth="1"/>
    <col min="10757" max="10757" width="33.7109375" style="1" customWidth="1"/>
    <col min="10758" max="10758" width="19.5703125" style="1" bestFit="1" customWidth="1"/>
    <col min="10759" max="10759" width="14.42578125" style="1" customWidth="1"/>
    <col min="10760" max="10760" width="16" style="1" bestFit="1" customWidth="1"/>
    <col min="10761" max="10761" width="37.140625" style="1" customWidth="1"/>
    <col min="10762" max="11007" width="11.42578125" style="1"/>
    <col min="11008" max="11008" width="15.85546875" style="1" customWidth="1"/>
    <col min="11009" max="11009" width="8" style="1" customWidth="1"/>
    <col min="11010" max="11010" width="0" style="1" hidden="1" customWidth="1"/>
    <col min="11011" max="11011" width="15.85546875" style="1" customWidth="1"/>
    <col min="11012" max="11012" width="41.28515625" style="1" customWidth="1"/>
    <col min="11013" max="11013" width="33.7109375" style="1" customWidth="1"/>
    <col min="11014" max="11014" width="19.5703125" style="1" bestFit="1" customWidth="1"/>
    <col min="11015" max="11015" width="14.42578125" style="1" customWidth="1"/>
    <col min="11016" max="11016" width="16" style="1" bestFit="1" customWidth="1"/>
    <col min="11017" max="11017" width="37.140625" style="1" customWidth="1"/>
    <col min="11018" max="11263" width="11.42578125" style="1"/>
    <col min="11264" max="11264" width="15.85546875" style="1" customWidth="1"/>
    <col min="11265" max="11265" width="8" style="1" customWidth="1"/>
    <col min="11266" max="11266" width="0" style="1" hidden="1" customWidth="1"/>
    <col min="11267" max="11267" width="15.85546875" style="1" customWidth="1"/>
    <col min="11268" max="11268" width="41.28515625" style="1" customWidth="1"/>
    <col min="11269" max="11269" width="33.7109375" style="1" customWidth="1"/>
    <col min="11270" max="11270" width="19.5703125" style="1" bestFit="1" customWidth="1"/>
    <col min="11271" max="11271" width="14.42578125" style="1" customWidth="1"/>
    <col min="11272" max="11272" width="16" style="1" bestFit="1" customWidth="1"/>
    <col min="11273" max="11273" width="37.140625" style="1" customWidth="1"/>
    <col min="11274" max="11519" width="11.42578125" style="1"/>
    <col min="11520" max="11520" width="15.85546875" style="1" customWidth="1"/>
    <col min="11521" max="11521" width="8" style="1" customWidth="1"/>
    <col min="11522" max="11522" width="0" style="1" hidden="1" customWidth="1"/>
    <col min="11523" max="11523" width="15.85546875" style="1" customWidth="1"/>
    <col min="11524" max="11524" width="41.28515625" style="1" customWidth="1"/>
    <col min="11525" max="11525" width="33.7109375" style="1" customWidth="1"/>
    <col min="11526" max="11526" width="19.5703125" style="1" bestFit="1" customWidth="1"/>
    <col min="11527" max="11527" width="14.42578125" style="1" customWidth="1"/>
    <col min="11528" max="11528" width="16" style="1" bestFit="1" customWidth="1"/>
    <col min="11529" max="11529" width="37.140625" style="1" customWidth="1"/>
    <col min="11530" max="11775" width="11.42578125" style="1"/>
    <col min="11776" max="11776" width="15.85546875" style="1" customWidth="1"/>
    <col min="11777" max="11777" width="8" style="1" customWidth="1"/>
    <col min="11778" max="11778" width="0" style="1" hidden="1" customWidth="1"/>
    <col min="11779" max="11779" width="15.85546875" style="1" customWidth="1"/>
    <col min="11780" max="11780" width="41.28515625" style="1" customWidth="1"/>
    <col min="11781" max="11781" width="33.7109375" style="1" customWidth="1"/>
    <col min="11782" max="11782" width="19.5703125" style="1" bestFit="1" customWidth="1"/>
    <col min="11783" max="11783" width="14.42578125" style="1" customWidth="1"/>
    <col min="11784" max="11784" width="16" style="1" bestFit="1" customWidth="1"/>
    <col min="11785" max="11785" width="37.140625" style="1" customWidth="1"/>
    <col min="11786" max="12031" width="11.42578125" style="1"/>
    <col min="12032" max="12032" width="15.85546875" style="1" customWidth="1"/>
    <col min="12033" max="12033" width="8" style="1" customWidth="1"/>
    <col min="12034" max="12034" width="0" style="1" hidden="1" customWidth="1"/>
    <col min="12035" max="12035" width="15.85546875" style="1" customWidth="1"/>
    <col min="12036" max="12036" width="41.28515625" style="1" customWidth="1"/>
    <col min="12037" max="12037" width="33.7109375" style="1" customWidth="1"/>
    <col min="12038" max="12038" width="19.5703125" style="1" bestFit="1" customWidth="1"/>
    <col min="12039" max="12039" width="14.42578125" style="1" customWidth="1"/>
    <col min="12040" max="12040" width="16" style="1" bestFit="1" customWidth="1"/>
    <col min="12041" max="12041" width="37.140625" style="1" customWidth="1"/>
    <col min="12042" max="12287" width="11.42578125" style="1"/>
    <col min="12288" max="12288" width="15.85546875" style="1" customWidth="1"/>
    <col min="12289" max="12289" width="8" style="1" customWidth="1"/>
    <col min="12290" max="12290" width="0" style="1" hidden="1" customWidth="1"/>
    <col min="12291" max="12291" width="15.85546875" style="1" customWidth="1"/>
    <col min="12292" max="12292" width="41.28515625" style="1" customWidth="1"/>
    <col min="12293" max="12293" width="33.7109375" style="1" customWidth="1"/>
    <col min="12294" max="12294" width="19.5703125" style="1" bestFit="1" customWidth="1"/>
    <col min="12295" max="12295" width="14.42578125" style="1" customWidth="1"/>
    <col min="12296" max="12296" width="16" style="1" bestFit="1" customWidth="1"/>
    <col min="12297" max="12297" width="37.140625" style="1" customWidth="1"/>
    <col min="12298" max="12543" width="11.42578125" style="1"/>
    <col min="12544" max="12544" width="15.85546875" style="1" customWidth="1"/>
    <col min="12545" max="12545" width="8" style="1" customWidth="1"/>
    <col min="12546" max="12546" width="0" style="1" hidden="1" customWidth="1"/>
    <col min="12547" max="12547" width="15.85546875" style="1" customWidth="1"/>
    <col min="12548" max="12548" width="41.28515625" style="1" customWidth="1"/>
    <col min="12549" max="12549" width="33.7109375" style="1" customWidth="1"/>
    <col min="12550" max="12550" width="19.5703125" style="1" bestFit="1" customWidth="1"/>
    <col min="12551" max="12551" width="14.42578125" style="1" customWidth="1"/>
    <col min="12552" max="12552" width="16" style="1" bestFit="1" customWidth="1"/>
    <col min="12553" max="12553" width="37.140625" style="1" customWidth="1"/>
    <col min="12554" max="12799" width="11.42578125" style="1"/>
    <col min="12800" max="12800" width="15.85546875" style="1" customWidth="1"/>
    <col min="12801" max="12801" width="8" style="1" customWidth="1"/>
    <col min="12802" max="12802" width="0" style="1" hidden="1" customWidth="1"/>
    <col min="12803" max="12803" width="15.85546875" style="1" customWidth="1"/>
    <col min="12804" max="12804" width="41.28515625" style="1" customWidth="1"/>
    <col min="12805" max="12805" width="33.7109375" style="1" customWidth="1"/>
    <col min="12806" max="12806" width="19.5703125" style="1" bestFit="1" customWidth="1"/>
    <col min="12807" max="12807" width="14.42578125" style="1" customWidth="1"/>
    <col min="12808" max="12808" width="16" style="1" bestFit="1" customWidth="1"/>
    <col min="12809" max="12809" width="37.140625" style="1" customWidth="1"/>
    <col min="12810" max="13055" width="11.42578125" style="1"/>
    <col min="13056" max="13056" width="15.85546875" style="1" customWidth="1"/>
    <col min="13057" max="13057" width="8" style="1" customWidth="1"/>
    <col min="13058" max="13058" width="0" style="1" hidden="1" customWidth="1"/>
    <col min="13059" max="13059" width="15.85546875" style="1" customWidth="1"/>
    <col min="13060" max="13060" width="41.28515625" style="1" customWidth="1"/>
    <col min="13061" max="13061" width="33.7109375" style="1" customWidth="1"/>
    <col min="13062" max="13062" width="19.5703125" style="1" bestFit="1" customWidth="1"/>
    <col min="13063" max="13063" width="14.42578125" style="1" customWidth="1"/>
    <col min="13064" max="13064" width="16" style="1" bestFit="1" customWidth="1"/>
    <col min="13065" max="13065" width="37.140625" style="1" customWidth="1"/>
    <col min="13066" max="13311" width="11.42578125" style="1"/>
    <col min="13312" max="13312" width="15.85546875" style="1" customWidth="1"/>
    <col min="13313" max="13313" width="8" style="1" customWidth="1"/>
    <col min="13314" max="13314" width="0" style="1" hidden="1" customWidth="1"/>
    <col min="13315" max="13315" width="15.85546875" style="1" customWidth="1"/>
    <col min="13316" max="13316" width="41.28515625" style="1" customWidth="1"/>
    <col min="13317" max="13317" width="33.7109375" style="1" customWidth="1"/>
    <col min="13318" max="13318" width="19.5703125" style="1" bestFit="1" customWidth="1"/>
    <col min="13319" max="13319" width="14.42578125" style="1" customWidth="1"/>
    <col min="13320" max="13320" width="16" style="1" bestFit="1" customWidth="1"/>
    <col min="13321" max="13321" width="37.140625" style="1" customWidth="1"/>
    <col min="13322" max="13567" width="11.42578125" style="1"/>
    <col min="13568" max="13568" width="15.85546875" style="1" customWidth="1"/>
    <col min="13569" max="13569" width="8" style="1" customWidth="1"/>
    <col min="13570" max="13570" width="0" style="1" hidden="1" customWidth="1"/>
    <col min="13571" max="13571" width="15.85546875" style="1" customWidth="1"/>
    <col min="13572" max="13572" width="41.28515625" style="1" customWidth="1"/>
    <col min="13573" max="13573" width="33.7109375" style="1" customWidth="1"/>
    <col min="13574" max="13574" width="19.5703125" style="1" bestFit="1" customWidth="1"/>
    <col min="13575" max="13575" width="14.42578125" style="1" customWidth="1"/>
    <col min="13576" max="13576" width="16" style="1" bestFit="1" customWidth="1"/>
    <col min="13577" max="13577" width="37.140625" style="1" customWidth="1"/>
    <col min="13578" max="13823" width="11.42578125" style="1"/>
    <col min="13824" max="13824" width="15.85546875" style="1" customWidth="1"/>
    <col min="13825" max="13825" width="8" style="1" customWidth="1"/>
    <col min="13826" max="13826" width="0" style="1" hidden="1" customWidth="1"/>
    <col min="13827" max="13827" width="15.85546875" style="1" customWidth="1"/>
    <col min="13828" max="13828" width="41.28515625" style="1" customWidth="1"/>
    <col min="13829" max="13829" width="33.7109375" style="1" customWidth="1"/>
    <col min="13830" max="13830" width="19.5703125" style="1" bestFit="1" customWidth="1"/>
    <col min="13831" max="13831" width="14.42578125" style="1" customWidth="1"/>
    <col min="13832" max="13832" width="16" style="1" bestFit="1" customWidth="1"/>
    <col min="13833" max="13833" width="37.140625" style="1" customWidth="1"/>
    <col min="13834" max="14079" width="11.42578125" style="1"/>
    <col min="14080" max="14080" width="15.85546875" style="1" customWidth="1"/>
    <col min="14081" max="14081" width="8" style="1" customWidth="1"/>
    <col min="14082" max="14082" width="0" style="1" hidden="1" customWidth="1"/>
    <col min="14083" max="14083" width="15.85546875" style="1" customWidth="1"/>
    <col min="14084" max="14084" width="41.28515625" style="1" customWidth="1"/>
    <col min="14085" max="14085" width="33.7109375" style="1" customWidth="1"/>
    <col min="14086" max="14086" width="19.5703125" style="1" bestFit="1" customWidth="1"/>
    <col min="14087" max="14087" width="14.42578125" style="1" customWidth="1"/>
    <col min="14088" max="14088" width="16" style="1" bestFit="1" customWidth="1"/>
    <col min="14089" max="14089" width="37.140625" style="1" customWidth="1"/>
    <col min="14090" max="14335" width="11.42578125" style="1"/>
    <col min="14336" max="14336" width="15.85546875" style="1" customWidth="1"/>
    <col min="14337" max="14337" width="8" style="1" customWidth="1"/>
    <col min="14338" max="14338" width="0" style="1" hidden="1" customWidth="1"/>
    <col min="14339" max="14339" width="15.85546875" style="1" customWidth="1"/>
    <col min="14340" max="14340" width="41.28515625" style="1" customWidth="1"/>
    <col min="14341" max="14341" width="33.7109375" style="1" customWidth="1"/>
    <col min="14342" max="14342" width="19.5703125" style="1" bestFit="1" customWidth="1"/>
    <col min="14343" max="14343" width="14.42578125" style="1" customWidth="1"/>
    <col min="14344" max="14344" width="16" style="1" bestFit="1" customWidth="1"/>
    <col min="14345" max="14345" width="37.140625" style="1" customWidth="1"/>
    <col min="14346" max="14591" width="11.42578125" style="1"/>
    <col min="14592" max="14592" width="15.85546875" style="1" customWidth="1"/>
    <col min="14593" max="14593" width="8" style="1" customWidth="1"/>
    <col min="14594" max="14594" width="0" style="1" hidden="1" customWidth="1"/>
    <col min="14595" max="14595" width="15.85546875" style="1" customWidth="1"/>
    <col min="14596" max="14596" width="41.28515625" style="1" customWidth="1"/>
    <col min="14597" max="14597" width="33.7109375" style="1" customWidth="1"/>
    <col min="14598" max="14598" width="19.5703125" style="1" bestFit="1" customWidth="1"/>
    <col min="14599" max="14599" width="14.42578125" style="1" customWidth="1"/>
    <col min="14600" max="14600" width="16" style="1" bestFit="1" customWidth="1"/>
    <col min="14601" max="14601" width="37.140625" style="1" customWidth="1"/>
    <col min="14602" max="14847" width="11.42578125" style="1"/>
    <col min="14848" max="14848" width="15.85546875" style="1" customWidth="1"/>
    <col min="14849" max="14849" width="8" style="1" customWidth="1"/>
    <col min="14850" max="14850" width="0" style="1" hidden="1" customWidth="1"/>
    <col min="14851" max="14851" width="15.85546875" style="1" customWidth="1"/>
    <col min="14852" max="14852" width="41.28515625" style="1" customWidth="1"/>
    <col min="14853" max="14853" width="33.7109375" style="1" customWidth="1"/>
    <col min="14854" max="14854" width="19.5703125" style="1" bestFit="1" customWidth="1"/>
    <col min="14855" max="14855" width="14.42578125" style="1" customWidth="1"/>
    <col min="14856" max="14856" width="16" style="1" bestFit="1" customWidth="1"/>
    <col min="14857" max="14857" width="37.140625" style="1" customWidth="1"/>
    <col min="14858" max="15103" width="11.42578125" style="1"/>
    <col min="15104" max="15104" width="15.85546875" style="1" customWidth="1"/>
    <col min="15105" max="15105" width="8" style="1" customWidth="1"/>
    <col min="15106" max="15106" width="0" style="1" hidden="1" customWidth="1"/>
    <col min="15107" max="15107" width="15.85546875" style="1" customWidth="1"/>
    <col min="15108" max="15108" width="41.28515625" style="1" customWidth="1"/>
    <col min="15109" max="15109" width="33.7109375" style="1" customWidth="1"/>
    <col min="15110" max="15110" width="19.5703125" style="1" bestFit="1" customWidth="1"/>
    <col min="15111" max="15111" width="14.42578125" style="1" customWidth="1"/>
    <col min="15112" max="15112" width="16" style="1" bestFit="1" customWidth="1"/>
    <col min="15113" max="15113" width="37.140625" style="1" customWidth="1"/>
    <col min="15114" max="15359" width="11.42578125" style="1"/>
    <col min="15360" max="15360" width="15.85546875" style="1" customWidth="1"/>
    <col min="15361" max="15361" width="8" style="1" customWidth="1"/>
    <col min="15362" max="15362" width="0" style="1" hidden="1" customWidth="1"/>
    <col min="15363" max="15363" width="15.85546875" style="1" customWidth="1"/>
    <col min="15364" max="15364" width="41.28515625" style="1" customWidth="1"/>
    <col min="15365" max="15365" width="33.7109375" style="1" customWidth="1"/>
    <col min="15366" max="15366" width="19.5703125" style="1" bestFit="1" customWidth="1"/>
    <col min="15367" max="15367" width="14.42578125" style="1" customWidth="1"/>
    <col min="15368" max="15368" width="16" style="1" bestFit="1" customWidth="1"/>
    <col min="15369" max="15369" width="37.140625" style="1" customWidth="1"/>
    <col min="15370" max="15615" width="11.42578125" style="1"/>
    <col min="15616" max="15616" width="15.85546875" style="1" customWidth="1"/>
    <col min="15617" max="15617" width="8" style="1" customWidth="1"/>
    <col min="15618" max="15618" width="0" style="1" hidden="1" customWidth="1"/>
    <col min="15619" max="15619" width="15.85546875" style="1" customWidth="1"/>
    <col min="15620" max="15620" width="41.28515625" style="1" customWidth="1"/>
    <col min="15621" max="15621" width="33.7109375" style="1" customWidth="1"/>
    <col min="15622" max="15622" width="19.5703125" style="1" bestFit="1" customWidth="1"/>
    <col min="15623" max="15623" width="14.42578125" style="1" customWidth="1"/>
    <col min="15624" max="15624" width="16" style="1" bestFit="1" customWidth="1"/>
    <col min="15625" max="15625" width="37.140625" style="1" customWidth="1"/>
    <col min="15626" max="15871" width="11.42578125" style="1"/>
    <col min="15872" max="15872" width="15.85546875" style="1" customWidth="1"/>
    <col min="15873" max="15873" width="8" style="1" customWidth="1"/>
    <col min="15874" max="15874" width="0" style="1" hidden="1" customWidth="1"/>
    <col min="15875" max="15875" width="15.85546875" style="1" customWidth="1"/>
    <col min="15876" max="15876" width="41.28515625" style="1" customWidth="1"/>
    <col min="15877" max="15877" width="33.7109375" style="1" customWidth="1"/>
    <col min="15878" max="15878" width="19.5703125" style="1" bestFit="1" customWidth="1"/>
    <col min="15879" max="15879" width="14.42578125" style="1" customWidth="1"/>
    <col min="15880" max="15880" width="16" style="1" bestFit="1" customWidth="1"/>
    <col min="15881" max="15881" width="37.140625" style="1" customWidth="1"/>
    <col min="15882" max="16127" width="11.42578125" style="1"/>
    <col min="16128" max="16128" width="15.85546875" style="1" customWidth="1"/>
    <col min="16129" max="16129" width="8" style="1" customWidth="1"/>
    <col min="16130" max="16130" width="0" style="1" hidden="1" customWidth="1"/>
    <col min="16131" max="16131" width="15.85546875" style="1" customWidth="1"/>
    <col min="16132" max="16132" width="41.28515625" style="1" customWidth="1"/>
    <col min="16133" max="16133" width="33.7109375" style="1" customWidth="1"/>
    <col min="16134" max="16134" width="19.5703125" style="1" bestFit="1" customWidth="1"/>
    <col min="16135" max="16135" width="14.42578125" style="1" customWidth="1"/>
    <col min="16136" max="16136" width="16" style="1" bestFit="1" customWidth="1"/>
    <col min="16137" max="16137" width="37.140625" style="1" customWidth="1"/>
    <col min="16138" max="16384" width="11.42578125" style="1"/>
  </cols>
  <sheetData>
    <row r="1" spans="1:9" ht="18.75" customHeight="1" x14ac:dyDescent="0.3">
      <c r="A1" s="62" t="s">
        <v>1</v>
      </c>
      <c r="B1" s="62"/>
      <c r="C1" s="62"/>
      <c r="D1" s="62"/>
      <c r="E1" s="62"/>
      <c r="F1" s="62"/>
      <c r="G1" s="62"/>
      <c r="H1" s="62"/>
      <c r="I1" s="62"/>
    </row>
    <row r="2" spans="1:9" ht="18.75" customHeight="1" x14ac:dyDescent="0.3">
      <c r="A2" s="62" t="s">
        <v>0</v>
      </c>
      <c r="B2" s="62"/>
      <c r="C2" s="62"/>
      <c r="D2" s="62"/>
      <c r="E2" s="62"/>
      <c r="F2" s="62"/>
      <c r="G2" s="62"/>
      <c r="H2" s="62"/>
      <c r="I2" s="62"/>
    </row>
    <row r="3" spans="1:9" ht="19.5" customHeight="1" x14ac:dyDescent="0.3">
      <c r="A3" s="63" t="s">
        <v>26</v>
      </c>
      <c r="B3" s="63"/>
      <c r="C3" s="63"/>
      <c r="D3" s="63"/>
      <c r="E3" s="63"/>
      <c r="F3" s="63"/>
      <c r="G3" s="63"/>
      <c r="H3" s="63"/>
      <c r="I3" s="63"/>
    </row>
    <row r="4" spans="1:9" s="5" customFormat="1" ht="15" x14ac:dyDescent="0.35">
      <c r="A4" s="25"/>
      <c r="B4" s="26" t="s">
        <v>2</v>
      </c>
      <c r="C4" s="3">
        <v>2006</v>
      </c>
      <c r="D4" s="3"/>
      <c r="E4" s="3"/>
      <c r="F4" s="3" t="s">
        <v>3</v>
      </c>
      <c r="G4" s="4">
        <v>2023</v>
      </c>
      <c r="H4" s="4">
        <v>2024</v>
      </c>
      <c r="I4" s="27">
        <v>2025</v>
      </c>
    </row>
    <row r="5" spans="1:9" x14ac:dyDescent="0.25">
      <c r="A5" s="28" t="s">
        <v>4</v>
      </c>
      <c r="B5" s="6"/>
      <c r="C5" s="6"/>
      <c r="D5" s="6"/>
      <c r="E5" s="6"/>
      <c r="F5" s="6"/>
      <c r="G5" s="7"/>
      <c r="H5" s="7"/>
      <c r="I5" s="7"/>
    </row>
    <row r="6" spans="1:9" x14ac:dyDescent="0.25">
      <c r="A6" s="29" t="s">
        <v>5</v>
      </c>
      <c r="B6" s="30"/>
      <c r="C6" s="30"/>
      <c r="D6" s="30"/>
      <c r="E6" s="30"/>
      <c r="F6" s="30" t="s">
        <v>5</v>
      </c>
      <c r="G6" s="30">
        <v>157000</v>
      </c>
      <c r="H6" s="7">
        <v>94725</v>
      </c>
      <c r="I6" s="7">
        <v>60000</v>
      </c>
    </row>
    <row r="7" spans="1:9" x14ac:dyDescent="0.25">
      <c r="A7" s="45" t="s">
        <v>25</v>
      </c>
      <c r="B7" s="46"/>
      <c r="C7" s="46"/>
      <c r="D7" s="46"/>
      <c r="E7" s="46"/>
      <c r="F7" s="46" t="s">
        <v>25</v>
      </c>
      <c r="G7" s="46">
        <v>18950</v>
      </c>
      <c r="H7" s="7"/>
      <c r="I7" s="7"/>
    </row>
    <row r="8" spans="1:9" x14ac:dyDescent="0.25">
      <c r="A8" s="47" t="s">
        <v>43</v>
      </c>
      <c r="B8" s="48"/>
      <c r="C8" s="48"/>
      <c r="D8" s="48"/>
      <c r="E8" s="48"/>
      <c r="F8" s="48" t="s">
        <v>44</v>
      </c>
      <c r="G8" s="48">
        <v>742910</v>
      </c>
      <c r="H8" s="7"/>
      <c r="I8" s="7"/>
    </row>
    <row r="9" spans="1:9" x14ac:dyDescent="0.25">
      <c r="A9" s="56" t="s">
        <v>57</v>
      </c>
      <c r="B9" s="57"/>
      <c r="C9" s="57"/>
      <c r="D9" s="57"/>
      <c r="E9" s="57"/>
      <c r="F9" s="57"/>
      <c r="G9" s="57">
        <v>210000</v>
      </c>
      <c r="H9" s="7"/>
      <c r="I9" s="7"/>
    </row>
    <row r="10" spans="1:9" x14ac:dyDescent="0.25">
      <c r="A10" s="31" t="s">
        <v>21</v>
      </c>
      <c r="B10" s="32"/>
      <c r="C10" s="32"/>
      <c r="D10" s="32"/>
      <c r="E10" s="32"/>
      <c r="F10" s="32" t="s">
        <v>21</v>
      </c>
      <c r="G10" s="32">
        <v>105500</v>
      </c>
      <c r="H10" s="7"/>
      <c r="I10" s="7"/>
    </row>
    <row r="11" spans="1:9" x14ac:dyDescent="0.25">
      <c r="A11" s="50" t="s">
        <v>49</v>
      </c>
      <c r="B11" s="51"/>
      <c r="C11" s="51"/>
      <c r="D11" s="51"/>
      <c r="E11" s="51"/>
      <c r="F11" s="51" t="s">
        <v>50</v>
      </c>
      <c r="G11" s="51">
        <v>33860</v>
      </c>
      <c r="H11" s="7"/>
      <c r="I11" s="7"/>
    </row>
    <row r="12" spans="1:9" x14ac:dyDescent="0.25">
      <c r="A12" s="33" t="s">
        <v>6</v>
      </c>
      <c r="B12" s="12"/>
      <c r="C12" s="12"/>
      <c r="D12" s="12"/>
      <c r="E12" s="12"/>
      <c r="F12" s="12" t="s">
        <v>20</v>
      </c>
      <c r="G12" s="12">
        <v>2734500</v>
      </c>
      <c r="H12" s="7">
        <v>250000</v>
      </c>
      <c r="I12" s="7">
        <v>800000</v>
      </c>
    </row>
    <row r="13" spans="1:9" x14ac:dyDescent="0.25">
      <c r="A13" s="53" t="s">
        <v>54</v>
      </c>
      <c r="B13" s="7"/>
      <c r="C13" s="7"/>
      <c r="D13" s="7"/>
      <c r="E13" s="7"/>
      <c r="F13" s="7"/>
      <c r="G13" s="7"/>
      <c r="H13" s="7">
        <v>750000</v>
      </c>
      <c r="I13" s="7"/>
    </row>
    <row r="14" spans="1:9" x14ac:dyDescent="0.25">
      <c r="A14" s="28" t="s">
        <v>7</v>
      </c>
      <c r="B14" s="6"/>
      <c r="C14" s="6" t="e">
        <f>SUM(#REF!)</f>
        <v>#REF!</v>
      </c>
      <c r="D14" s="6"/>
      <c r="E14" s="6"/>
      <c r="F14" s="37">
        <f>SUM(F6:F12)</f>
        <v>0</v>
      </c>
      <c r="G14" s="10">
        <f>SUM(G6:G13)</f>
        <v>4002720</v>
      </c>
      <c r="H14" s="10">
        <f t="shared" ref="H14:I14" si="0">SUM(H6:H13)</f>
        <v>1094725</v>
      </c>
      <c r="I14" s="10">
        <f t="shared" si="0"/>
        <v>860000</v>
      </c>
    </row>
    <row r="15" spans="1:9" ht="15" x14ac:dyDescent="0.35">
      <c r="A15" s="28"/>
      <c r="B15" s="6"/>
      <c r="C15" s="6"/>
      <c r="D15" s="6"/>
      <c r="E15" s="6"/>
      <c r="F15" s="9"/>
      <c r="G15" s="34"/>
      <c r="H15" s="7"/>
      <c r="I15" s="7"/>
    </row>
    <row r="16" spans="1:9" x14ac:dyDescent="0.25">
      <c r="A16" s="28" t="s">
        <v>8</v>
      </c>
      <c r="B16" s="6"/>
      <c r="C16" s="6"/>
      <c r="D16" s="6"/>
      <c r="E16" s="6"/>
      <c r="F16" s="6"/>
      <c r="G16" s="7"/>
      <c r="H16" s="7"/>
      <c r="I16" s="6"/>
    </row>
    <row r="17" spans="1:9" x14ac:dyDescent="0.25">
      <c r="A17" s="28" t="s">
        <v>9</v>
      </c>
      <c r="B17" s="6"/>
      <c r="C17" s="6"/>
      <c r="D17" s="6"/>
      <c r="E17" s="6"/>
      <c r="F17" s="6"/>
      <c r="G17" s="7"/>
      <c r="H17" s="7"/>
      <c r="I17" s="6"/>
    </row>
    <row r="18" spans="1:9" x14ac:dyDescent="0.25">
      <c r="A18" s="43"/>
      <c r="B18" s="12" t="s">
        <v>24</v>
      </c>
      <c r="C18" s="12"/>
      <c r="D18" s="12"/>
      <c r="E18" s="12"/>
      <c r="F18" s="12" t="s">
        <v>20</v>
      </c>
      <c r="G18" s="12">
        <v>250000</v>
      </c>
      <c r="H18" s="7"/>
      <c r="I18" s="6"/>
    </row>
    <row r="19" spans="1:9" x14ac:dyDescent="0.25">
      <c r="A19" s="44"/>
      <c r="B19" s="32" t="s">
        <v>10</v>
      </c>
      <c r="C19" s="32"/>
      <c r="D19" s="32"/>
      <c r="E19" s="32"/>
      <c r="F19" s="32" t="s">
        <v>21</v>
      </c>
      <c r="G19" s="32">
        <v>69000</v>
      </c>
      <c r="H19" s="7"/>
      <c r="I19" s="6"/>
    </row>
    <row r="20" spans="1:9" x14ac:dyDescent="0.25">
      <c r="A20" s="29"/>
      <c r="B20" s="30" t="s">
        <v>10</v>
      </c>
      <c r="C20" s="30"/>
      <c r="D20" s="30"/>
      <c r="E20" s="30"/>
      <c r="F20" s="30" t="s">
        <v>5</v>
      </c>
      <c r="G20" s="30">
        <v>23000</v>
      </c>
      <c r="H20" s="7"/>
      <c r="I20" s="6"/>
    </row>
    <row r="21" spans="1:9" x14ac:dyDescent="0.25">
      <c r="A21" s="35"/>
      <c r="B21" s="7" t="s">
        <v>47</v>
      </c>
      <c r="C21" s="6"/>
      <c r="D21" s="7"/>
      <c r="E21" s="36"/>
      <c r="F21" s="7"/>
      <c r="G21" s="7"/>
      <c r="H21" s="7">
        <v>12000</v>
      </c>
      <c r="I21" s="37"/>
    </row>
    <row r="22" spans="1:9" s="11" customFormat="1" ht="18" customHeight="1" x14ac:dyDescent="0.2">
      <c r="A22" s="28"/>
      <c r="B22" s="37" t="s">
        <v>11</v>
      </c>
      <c r="C22" s="37" t="e">
        <f>SUM(#REF!)</f>
        <v>#REF!</v>
      </c>
      <c r="D22" s="6"/>
      <c r="E22" s="37"/>
      <c r="F22" s="10">
        <f>SUM(F19:F21)</f>
        <v>0</v>
      </c>
      <c r="G22" s="10">
        <f>SUM(G18:G21)</f>
        <v>342000</v>
      </c>
      <c r="H22" s="10">
        <f>SUM(H18:H19)</f>
        <v>0</v>
      </c>
      <c r="I22" s="10">
        <f>SUM(I18:I19)</f>
        <v>0</v>
      </c>
    </row>
    <row r="23" spans="1:9" x14ac:dyDescent="0.25">
      <c r="A23" s="35"/>
      <c r="B23" s="6"/>
      <c r="C23" s="6"/>
      <c r="D23" s="37"/>
      <c r="E23" s="6"/>
      <c r="F23" s="7"/>
      <c r="G23" s="7"/>
      <c r="H23" s="7"/>
      <c r="I23" s="6"/>
    </row>
    <row r="24" spans="1:9" x14ac:dyDescent="0.25">
      <c r="A24" s="28" t="s">
        <v>12</v>
      </c>
      <c r="B24" s="6"/>
      <c r="C24" s="6"/>
      <c r="D24" s="6"/>
      <c r="E24" s="6"/>
      <c r="F24" s="7"/>
      <c r="G24" s="7"/>
      <c r="H24" s="7"/>
      <c r="I24" s="6"/>
    </row>
    <row r="25" spans="1:9" x14ac:dyDescent="0.25">
      <c r="A25" s="29"/>
      <c r="B25" s="30" t="s">
        <v>27</v>
      </c>
      <c r="C25" s="30"/>
      <c r="D25" s="30"/>
      <c r="E25" s="30"/>
      <c r="F25" s="30" t="s">
        <v>5</v>
      </c>
      <c r="G25" s="30">
        <v>16400</v>
      </c>
      <c r="H25" s="7">
        <v>4725</v>
      </c>
      <c r="I25" s="6"/>
    </row>
    <row r="26" spans="1:9" x14ac:dyDescent="0.25">
      <c r="A26" s="29"/>
      <c r="B26" s="30" t="s">
        <v>28</v>
      </c>
      <c r="C26" s="30"/>
      <c r="D26" s="30"/>
      <c r="E26" s="30"/>
      <c r="F26" s="30" t="s">
        <v>5</v>
      </c>
      <c r="G26" s="30">
        <v>7500</v>
      </c>
      <c r="H26" s="7"/>
      <c r="I26" s="6"/>
    </row>
    <row r="27" spans="1:9" x14ac:dyDescent="0.25">
      <c r="A27" s="52"/>
      <c r="B27" s="51" t="s">
        <v>29</v>
      </c>
      <c r="C27" s="51"/>
      <c r="D27" s="51"/>
      <c r="E27" s="51"/>
      <c r="F27" s="51" t="s">
        <v>50</v>
      </c>
      <c r="G27" s="51">
        <v>6500</v>
      </c>
      <c r="H27" s="7"/>
      <c r="I27" s="6"/>
    </row>
    <row r="28" spans="1:9" x14ac:dyDescent="0.25">
      <c r="A28" s="38"/>
      <c r="B28" s="7" t="s">
        <v>30</v>
      </c>
      <c r="C28" s="7"/>
      <c r="D28" s="7"/>
      <c r="E28" s="7"/>
      <c r="F28" s="7" t="s">
        <v>20</v>
      </c>
      <c r="G28" s="7"/>
      <c r="H28" s="7"/>
      <c r="I28" s="6">
        <v>800000</v>
      </c>
    </row>
    <row r="29" spans="1:9" x14ac:dyDescent="0.25">
      <c r="A29" s="42"/>
      <c r="B29" s="12" t="s">
        <v>59</v>
      </c>
      <c r="C29" s="12"/>
      <c r="D29" s="12"/>
      <c r="E29" s="12"/>
      <c r="F29" s="12" t="s">
        <v>20</v>
      </c>
      <c r="G29" s="12">
        <v>365000</v>
      </c>
      <c r="H29" s="7"/>
      <c r="I29" s="6"/>
    </row>
    <row r="30" spans="1:9" x14ac:dyDescent="0.25">
      <c r="A30" s="35"/>
      <c r="B30" s="37" t="s">
        <v>11</v>
      </c>
      <c r="C30" s="6"/>
      <c r="D30" s="37"/>
      <c r="E30" s="6"/>
      <c r="F30" s="37">
        <f>SUM(F25:F28)</f>
        <v>0</v>
      </c>
      <c r="G30" s="10">
        <f>SUM(G25:G29)</f>
        <v>395400</v>
      </c>
      <c r="H30" s="10">
        <f>SUM(H25:H28)</f>
        <v>4725</v>
      </c>
      <c r="I30" s="10">
        <f>SUM(I25:I28)</f>
        <v>800000</v>
      </c>
    </row>
    <row r="31" spans="1:9" x14ac:dyDescent="0.25">
      <c r="A31" s="35"/>
      <c r="B31" s="37"/>
      <c r="C31" s="6"/>
      <c r="D31" s="37"/>
      <c r="E31" s="6"/>
      <c r="F31" s="37"/>
      <c r="G31" s="10"/>
      <c r="H31" s="7"/>
      <c r="I31" s="6"/>
    </row>
    <row r="32" spans="1:9" x14ac:dyDescent="0.25">
      <c r="A32" s="35"/>
      <c r="B32" s="6"/>
      <c r="C32" s="6"/>
      <c r="D32" s="6"/>
      <c r="E32" s="6"/>
      <c r="F32" s="7"/>
      <c r="G32" s="7"/>
      <c r="H32" s="7"/>
      <c r="I32" s="6"/>
    </row>
    <row r="33" spans="1:9" x14ac:dyDescent="0.25">
      <c r="A33" s="28" t="s">
        <v>23</v>
      </c>
      <c r="B33" s="6"/>
      <c r="C33" s="6"/>
      <c r="D33" s="6"/>
      <c r="E33" s="6"/>
      <c r="F33" s="7"/>
      <c r="G33" s="7"/>
      <c r="H33" s="7"/>
      <c r="I33" s="6"/>
    </row>
    <row r="34" spans="1:9" x14ac:dyDescent="0.25">
      <c r="A34" s="42"/>
      <c r="B34" s="12" t="s">
        <v>31</v>
      </c>
      <c r="C34" s="12"/>
      <c r="D34" s="12"/>
      <c r="E34" s="12"/>
      <c r="F34" s="12" t="s">
        <v>20</v>
      </c>
      <c r="G34" s="12">
        <v>14500</v>
      </c>
      <c r="H34" s="7"/>
      <c r="I34" s="6"/>
    </row>
    <row r="35" spans="1:9" x14ac:dyDescent="0.25">
      <c r="A35" s="42"/>
      <c r="B35" s="12" t="s">
        <v>32</v>
      </c>
      <c r="C35" s="12"/>
      <c r="D35" s="12"/>
      <c r="E35" s="12"/>
      <c r="F35" s="12" t="s">
        <v>20</v>
      </c>
      <c r="G35" s="12">
        <v>100000</v>
      </c>
      <c r="H35" s="7"/>
      <c r="I35" s="6"/>
    </row>
    <row r="36" spans="1:9" x14ac:dyDescent="0.25">
      <c r="A36" s="29"/>
      <c r="B36" s="30" t="s">
        <v>58</v>
      </c>
      <c r="C36" s="30"/>
      <c r="D36" s="30"/>
      <c r="E36" s="30"/>
      <c r="F36" s="30" t="s">
        <v>5</v>
      </c>
      <c r="G36" s="30">
        <v>9600</v>
      </c>
      <c r="H36" s="7"/>
      <c r="I36" s="6"/>
    </row>
    <row r="37" spans="1:9" x14ac:dyDescent="0.25">
      <c r="A37" s="52"/>
      <c r="B37" s="51" t="s">
        <v>33</v>
      </c>
      <c r="C37" s="51"/>
      <c r="D37" s="51"/>
      <c r="E37" s="51"/>
      <c r="F37" s="51" t="s">
        <v>50</v>
      </c>
      <c r="G37" s="51">
        <v>7360</v>
      </c>
      <c r="H37" s="7"/>
      <c r="I37" s="6"/>
    </row>
    <row r="38" spans="1:9" x14ac:dyDescent="0.25">
      <c r="A38" s="35"/>
      <c r="B38" s="36"/>
      <c r="C38" s="6"/>
      <c r="D38" s="36"/>
      <c r="E38" s="6"/>
      <c r="F38" s="7"/>
      <c r="G38" s="7"/>
      <c r="H38" s="7"/>
      <c r="I38" s="6"/>
    </row>
    <row r="39" spans="1:9" x14ac:dyDescent="0.25">
      <c r="A39" s="35"/>
      <c r="B39" s="6"/>
      <c r="C39" s="6"/>
      <c r="D39" s="6"/>
      <c r="E39" s="6"/>
      <c r="F39" s="7"/>
      <c r="G39" s="7"/>
      <c r="H39" s="7"/>
      <c r="I39" s="6"/>
    </row>
    <row r="40" spans="1:9" x14ac:dyDescent="0.25">
      <c r="A40" s="28" t="s">
        <v>22</v>
      </c>
      <c r="B40" s="6"/>
      <c r="C40" s="6"/>
      <c r="D40" s="6"/>
      <c r="E40" s="6"/>
      <c r="F40" s="7"/>
      <c r="G40" s="7"/>
      <c r="H40" s="7"/>
      <c r="I40" s="6"/>
    </row>
    <row r="41" spans="1:9" x14ac:dyDescent="0.25">
      <c r="A41" s="29"/>
      <c r="B41" s="30" t="s">
        <v>34</v>
      </c>
      <c r="C41" s="30"/>
      <c r="D41" s="30"/>
      <c r="E41" s="30"/>
      <c r="F41" s="30" t="s">
        <v>5</v>
      </c>
      <c r="G41" s="30">
        <v>16000</v>
      </c>
      <c r="H41" s="7"/>
      <c r="I41" s="6"/>
    </row>
    <row r="42" spans="1:9" x14ac:dyDescent="0.25">
      <c r="A42" s="42"/>
      <c r="B42" s="12" t="s">
        <v>35</v>
      </c>
      <c r="C42" s="12"/>
      <c r="D42" s="12"/>
      <c r="E42" s="12"/>
      <c r="F42" s="12" t="s">
        <v>20</v>
      </c>
      <c r="G42" s="12">
        <v>100000</v>
      </c>
      <c r="H42" s="7"/>
      <c r="I42" s="6"/>
    </row>
    <row r="43" spans="1:9" x14ac:dyDescent="0.25">
      <c r="A43" s="35"/>
      <c r="B43" s="7"/>
      <c r="C43" s="6"/>
      <c r="D43" s="7"/>
      <c r="E43" s="6"/>
      <c r="F43" s="7"/>
      <c r="G43" s="7"/>
      <c r="H43" s="7"/>
      <c r="I43" s="6"/>
    </row>
    <row r="44" spans="1:9" x14ac:dyDescent="0.25">
      <c r="A44" s="28" t="s">
        <v>13</v>
      </c>
      <c r="B44" s="6"/>
      <c r="C44" s="6"/>
      <c r="D44" s="6"/>
      <c r="E44" s="6"/>
      <c r="F44" s="7"/>
      <c r="G44" s="7"/>
      <c r="H44" s="7"/>
      <c r="I44" s="6"/>
    </row>
    <row r="45" spans="1:9" x14ac:dyDescent="0.25">
      <c r="A45" s="38"/>
      <c r="B45" s="7"/>
      <c r="C45" s="7"/>
      <c r="D45" s="7"/>
      <c r="E45" s="7"/>
      <c r="F45" s="7"/>
      <c r="G45" s="7"/>
      <c r="H45" s="7"/>
      <c r="I45" s="6"/>
    </row>
    <row r="46" spans="1:9" x14ac:dyDescent="0.25">
      <c r="A46" s="42"/>
      <c r="B46" s="12" t="s">
        <v>36</v>
      </c>
      <c r="C46" s="12"/>
      <c r="D46" s="12"/>
      <c r="E46" s="12"/>
      <c r="F46" s="12" t="s">
        <v>20</v>
      </c>
      <c r="G46" s="12">
        <v>528000</v>
      </c>
      <c r="H46" s="7"/>
      <c r="I46" s="6"/>
    </row>
    <row r="47" spans="1:9" x14ac:dyDescent="0.25">
      <c r="A47" s="45"/>
      <c r="B47" s="46" t="s">
        <v>36</v>
      </c>
      <c r="C47" s="46"/>
      <c r="D47" s="46"/>
      <c r="E47" s="46"/>
      <c r="F47" s="46" t="s">
        <v>25</v>
      </c>
      <c r="G47" s="46">
        <v>18950</v>
      </c>
      <c r="H47" s="7"/>
      <c r="I47" s="6"/>
    </row>
    <row r="48" spans="1:9" x14ac:dyDescent="0.25">
      <c r="A48" s="35"/>
      <c r="B48" s="7"/>
      <c r="C48" s="7"/>
      <c r="D48" s="7"/>
      <c r="E48" s="6"/>
      <c r="F48" s="7"/>
      <c r="G48" s="7"/>
      <c r="H48" s="7"/>
      <c r="I48" s="6"/>
    </row>
    <row r="49" spans="1:9" x14ac:dyDescent="0.25">
      <c r="A49" s="28" t="s">
        <v>14</v>
      </c>
      <c r="B49" s="6"/>
      <c r="C49" s="6"/>
      <c r="D49" s="6"/>
      <c r="E49" s="6"/>
      <c r="F49" s="7"/>
      <c r="G49" s="7"/>
      <c r="H49" s="7"/>
      <c r="I49" s="6"/>
    </row>
    <row r="50" spans="1:9" x14ac:dyDescent="0.25">
      <c r="A50" s="42"/>
      <c r="B50" s="12" t="s">
        <v>15</v>
      </c>
      <c r="C50" s="12"/>
      <c r="D50" s="12"/>
      <c r="E50" s="12"/>
      <c r="F50" s="12" t="s">
        <v>20</v>
      </c>
      <c r="G50" s="12">
        <v>200000</v>
      </c>
      <c r="H50" s="7"/>
      <c r="I50" s="6"/>
    </row>
    <row r="51" spans="1:9" x14ac:dyDescent="0.25">
      <c r="A51" s="42"/>
      <c r="B51" s="12" t="s">
        <v>37</v>
      </c>
      <c r="C51" s="12"/>
      <c r="D51" s="12"/>
      <c r="E51" s="12"/>
      <c r="F51" s="12" t="s">
        <v>20</v>
      </c>
      <c r="G51" s="12">
        <v>25000</v>
      </c>
      <c r="H51" s="7"/>
      <c r="I51" s="6"/>
    </row>
    <row r="52" spans="1:9" x14ac:dyDescent="0.25">
      <c r="A52" s="35"/>
      <c r="B52" s="37" t="s">
        <v>11</v>
      </c>
      <c r="C52" s="37"/>
      <c r="D52" s="6"/>
      <c r="E52" s="37"/>
      <c r="F52" s="37">
        <f>SUM(F32:F51)</f>
        <v>0</v>
      </c>
      <c r="G52" s="10">
        <f>SUM(G32:G51)</f>
        <v>1019410</v>
      </c>
      <c r="H52" s="10">
        <f>SUM(H32:H51)</f>
        <v>0</v>
      </c>
      <c r="I52" s="6"/>
    </row>
    <row r="53" spans="1:9" x14ac:dyDescent="0.25">
      <c r="A53" s="35"/>
      <c r="B53" s="6"/>
      <c r="C53" s="37"/>
      <c r="D53" s="6"/>
      <c r="E53" s="37"/>
      <c r="F53" s="6"/>
      <c r="G53" s="7"/>
      <c r="H53" s="7"/>
      <c r="I53" s="6"/>
    </row>
    <row r="54" spans="1:9" x14ac:dyDescent="0.25">
      <c r="A54" s="35"/>
      <c r="B54" s="37"/>
      <c r="C54" s="37"/>
      <c r="D54" s="37"/>
      <c r="E54" s="37"/>
      <c r="F54" s="10"/>
      <c r="G54" s="10"/>
      <c r="H54" s="7"/>
      <c r="I54" s="6"/>
    </row>
    <row r="55" spans="1:9" x14ac:dyDescent="0.25">
      <c r="A55" s="35"/>
      <c r="B55" s="37"/>
      <c r="C55" s="37"/>
      <c r="D55" s="37"/>
      <c r="E55" s="37"/>
      <c r="F55" s="10"/>
      <c r="G55" s="10"/>
      <c r="H55" s="7"/>
      <c r="I55" s="6"/>
    </row>
    <row r="56" spans="1:9" x14ac:dyDescent="0.25">
      <c r="A56" s="40" t="s">
        <v>16</v>
      </c>
      <c r="B56" s="41" t="s">
        <v>19</v>
      </c>
      <c r="C56" s="41"/>
      <c r="D56" s="41"/>
      <c r="E56" s="41"/>
      <c r="F56" s="30" t="s">
        <v>5</v>
      </c>
      <c r="G56" s="41">
        <v>70000</v>
      </c>
      <c r="H56" s="7">
        <v>90000</v>
      </c>
      <c r="I56" s="6">
        <v>60000</v>
      </c>
    </row>
    <row r="57" spans="1:9" x14ac:dyDescent="0.25">
      <c r="A57" s="35"/>
      <c r="B57" s="6"/>
      <c r="C57" s="37"/>
      <c r="D57" s="6"/>
      <c r="E57" s="37"/>
      <c r="F57" s="7"/>
      <c r="G57" s="7"/>
      <c r="H57" s="7"/>
      <c r="I57" s="6"/>
    </row>
    <row r="58" spans="1:9" x14ac:dyDescent="0.25">
      <c r="A58" s="28" t="s">
        <v>17</v>
      </c>
      <c r="B58" s="6"/>
      <c r="C58" s="6"/>
      <c r="D58" s="37"/>
      <c r="E58" s="6"/>
      <c r="F58" s="7"/>
      <c r="G58" s="7"/>
      <c r="H58" s="7"/>
      <c r="I58" s="6"/>
    </row>
    <row r="59" spans="1:9" x14ac:dyDescent="0.25">
      <c r="A59" s="43"/>
      <c r="B59" s="12" t="s">
        <v>45</v>
      </c>
      <c r="C59" s="12"/>
      <c r="D59" s="49"/>
      <c r="E59" s="12"/>
      <c r="F59" s="12" t="s">
        <v>20</v>
      </c>
      <c r="G59" s="12">
        <v>250000</v>
      </c>
      <c r="H59" s="7"/>
      <c r="I59" s="6"/>
    </row>
    <row r="60" spans="1:9" x14ac:dyDescent="0.25">
      <c r="A60" s="42"/>
      <c r="B60" s="12" t="s">
        <v>38</v>
      </c>
      <c r="C60" s="12"/>
      <c r="D60" s="12"/>
      <c r="E60" s="12"/>
      <c r="F60" s="12" t="s">
        <v>20</v>
      </c>
      <c r="G60" s="12">
        <v>100000</v>
      </c>
      <c r="H60" s="7"/>
      <c r="I60" s="6"/>
    </row>
    <row r="61" spans="1:9" x14ac:dyDescent="0.25">
      <c r="A61" s="42"/>
      <c r="B61" s="12" t="s">
        <v>46</v>
      </c>
      <c r="C61" s="12"/>
      <c r="D61" s="12"/>
      <c r="E61" s="12"/>
      <c r="F61" s="12" t="s">
        <v>20</v>
      </c>
      <c r="G61" s="12">
        <v>400000</v>
      </c>
      <c r="H61" s="7"/>
      <c r="I61" s="6"/>
    </row>
    <row r="62" spans="1:9" x14ac:dyDescent="0.25">
      <c r="A62" s="42"/>
      <c r="B62" s="12" t="s">
        <v>48</v>
      </c>
      <c r="C62" s="12"/>
      <c r="D62" s="12"/>
      <c r="E62" s="12"/>
      <c r="F62" s="12" t="s">
        <v>20</v>
      </c>
      <c r="G62" s="12">
        <v>100000</v>
      </c>
      <c r="H62" s="7"/>
      <c r="I62" s="6"/>
    </row>
    <row r="63" spans="1:9" x14ac:dyDescent="0.25">
      <c r="A63" s="42"/>
      <c r="B63" s="12" t="s">
        <v>55</v>
      </c>
      <c r="C63" s="12"/>
      <c r="D63" s="12"/>
      <c r="E63" s="12"/>
      <c r="F63" s="12" t="s">
        <v>20</v>
      </c>
      <c r="G63" s="12">
        <v>212000</v>
      </c>
      <c r="H63" s="7"/>
      <c r="I63" s="6"/>
    </row>
    <row r="64" spans="1:9" x14ac:dyDescent="0.25">
      <c r="A64" s="44"/>
      <c r="B64" s="32" t="s">
        <v>39</v>
      </c>
      <c r="C64" s="32"/>
      <c r="D64" s="32"/>
      <c r="E64" s="32"/>
      <c r="F64" s="32" t="s">
        <v>21</v>
      </c>
      <c r="G64" s="32">
        <v>16500</v>
      </c>
      <c r="H64" s="7"/>
      <c r="I64" s="6"/>
    </row>
    <row r="65" spans="1:9" x14ac:dyDescent="0.25">
      <c r="A65" s="29"/>
      <c r="B65" s="30" t="s">
        <v>39</v>
      </c>
      <c r="C65" s="30"/>
      <c r="D65" s="30"/>
      <c r="E65" s="30"/>
      <c r="F65" s="30" t="s">
        <v>5</v>
      </c>
      <c r="G65" s="30">
        <v>5500</v>
      </c>
      <c r="H65" s="7"/>
      <c r="I65" s="6"/>
    </row>
    <row r="66" spans="1:9" x14ac:dyDescent="0.25">
      <c r="A66" s="42"/>
      <c r="B66" s="12" t="s">
        <v>40</v>
      </c>
      <c r="C66" s="12"/>
      <c r="D66" s="12"/>
      <c r="E66" s="12"/>
      <c r="F66" s="12" t="s">
        <v>20</v>
      </c>
      <c r="G66" s="12">
        <v>90000</v>
      </c>
      <c r="H66" s="7"/>
      <c r="I66" s="6"/>
    </row>
    <row r="67" spans="1:9" x14ac:dyDescent="0.25">
      <c r="A67" s="47"/>
      <c r="B67" s="54" t="s">
        <v>42</v>
      </c>
      <c r="C67" s="48"/>
      <c r="D67" s="54"/>
      <c r="E67" s="48"/>
      <c r="F67" s="48" t="s">
        <v>56</v>
      </c>
      <c r="G67" s="48">
        <v>742910</v>
      </c>
      <c r="H67" s="7"/>
      <c r="I67" s="6"/>
    </row>
    <row r="68" spans="1:9" x14ac:dyDescent="0.25">
      <c r="A68" s="58"/>
      <c r="B68" s="59" t="s">
        <v>42</v>
      </c>
      <c r="C68" s="60"/>
      <c r="D68" s="61"/>
      <c r="E68" s="61"/>
      <c r="F68" s="57" t="s">
        <v>57</v>
      </c>
      <c r="G68" s="57">
        <v>210000</v>
      </c>
      <c r="H68" s="7"/>
      <c r="I68" s="6"/>
    </row>
    <row r="69" spans="1:9" x14ac:dyDescent="0.25">
      <c r="A69" s="44"/>
      <c r="B69" s="55" t="s">
        <v>51</v>
      </c>
      <c r="C69" s="32"/>
      <c r="D69" s="55"/>
      <c r="E69" s="32"/>
      <c r="F69" s="32" t="s">
        <v>21</v>
      </c>
      <c r="G69" s="32">
        <v>20000</v>
      </c>
      <c r="H69" s="7"/>
      <c r="I69" s="6"/>
    </row>
    <row r="70" spans="1:9" x14ac:dyDescent="0.25">
      <c r="A70" s="29"/>
      <c r="B70" s="30" t="s">
        <v>41</v>
      </c>
      <c r="C70" s="30"/>
      <c r="D70" s="30"/>
      <c r="E70" s="30"/>
      <c r="F70" s="30" t="s">
        <v>5</v>
      </c>
      <c r="G70" s="30">
        <v>9000</v>
      </c>
      <c r="H70" s="7"/>
      <c r="I70" s="6"/>
    </row>
    <row r="71" spans="1:9" x14ac:dyDescent="0.25">
      <c r="A71" s="52"/>
      <c r="B71" s="51" t="s">
        <v>52</v>
      </c>
      <c r="C71" s="51"/>
      <c r="D71" s="51"/>
      <c r="E71" s="51"/>
      <c r="F71" s="51" t="s">
        <v>5</v>
      </c>
      <c r="G71" s="51">
        <v>20000</v>
      </c>
      <c r="H71" s="7"/>
      <c r="I71" s="6"/>
    </row>
    <row r="72" spans="1:9" ht="13.5" customHeight="1" x14ac:dyDescent="0.25">
      <c r="A72" s="39"/>
      <c r="B72" s="7" t="s">
        <v>53</v>
      </c>
      <c r="C72" s="7"/>
      <c r="D72" s="7"/>
      <c r="E72" s="7"/>
      <c r="F72" s="7" t="s">
        <v>54</v>
      </c>
      <c r="G72" s="7"/>
      <c r="H72" s="7">
        <v>750000</v>
      </c>
      <c r="I72" s="6"/>
    </row>
    <row r="73" spans="1:9" ht="13.5" customHeight="1" x14ac:dyDescent="0.25">
      <c r="A73" s="39"/>
      <c r="B73" s="7" t="s">
        <v>53</v>
      </c>
      <c r="C73" s="7"/>
      <c r="D73" s="7"/>
      <c r="E73" s="7"/>
      <c r="F73" s="7" t="s">
        <v>20</v>
      </c>
      <c r="G73" s="7"/>
      <c r="H73" s="7">
        <v>250000</v>
      </c>
      <c r="I73" s="6"/>
    </row>
    <row r="74" spans="1:9" x14ac:dyDescent="0.25">
      <c r="A74" s="35"/>
      <c r="B74" s="36"/>
      <c r="C74" s="37">
        <f>SUM(C64:C71)</f>
        <v>0</v>
      </c>
      <c r="D74" s="36"/>
      <c r="E74" s="37"/>
      <c r="F74" s="7"/>
      <c r="G74" s="7"/>
      <c r="H74" s="7"/>
      <c r="I74" s="6"/>
    </row>
    <row r="75" spans="1:9" x14ac:dyDescent="0.25">
      <c r="A75" s="35"/>
      <c r="B75" s="37" t="s">
        <v>11</v>
      </c>
      <c r="C75" s="37"/>
      <c r="D75" s="37"/>
      <c r="E75" s="37"/>
      <c r="F75" s="37">
        <f>SUM(F60:F74)</f>
        <v>0</v>
      </c>
      <c r="G75" s="10">
        <f>SUM(G59:G74)</f>
        <v>2175910</v>
      </c>
      <c r="H75" s="10">
        <f>SUM(H60:H74)</f>
        <v>1000000</v>
      </c>
      <c r="I75" s="10">
        <f>SUM(I60:I74)</f>
        <v>0</v>
      </c>
    </row>
    <row r="76" spans="1:9" x14ac:dyDescent="0.25">
      <c r="A76" s="35"/>
      <c r="B76" s="6"/>
      <c r="C76" s="6" t="e">
        <f>C74+#REF!+#REF!+#REF!+C22+#REF!+#REF!</f>
        <v>#REF!</v>
      </c>
      <c r="D76" s="37"/>
      <c r="E76" s="6"/>
      <c r="F76" s="6"/>
      <c r="G76" s="7"/>
      <c r="H76" s="7"/>
      <c r="I76" s="6"/>
    </row>
    <row r="77" spans="1:9" x14ac:dyDescent="0.25">
      <c r="A77" s="28" t="s">
        <v>18</v>
      </c>
      <c r="B77" s="37"/>
      <c r="C77" s="37">
        <v>1400000</v>
      </c>
      <c r="D77" s="6"/>
      <c r="E77" s="37"/>
      <c r="F77" s="37">
        <f>SUM(F75,F56,F52,F30,F22)</f>
        <v>0</v>
      </c>
      <c r="G77" s="10">
        <f>G22+G30+G52+G56+G75+G54</f>
        <v>4002720</v>
      </c>
      <c r="H77" s="10">
        <f>H22+H30+H52+H56+H75</f>
        <v>1094725</v>
      </c>
      <c r="I77" s="10">
        <f>I22+I30+I52+I56+I75</f>
        <v>860000</v>
      </c>
    </row>
    <row r="78" spans="1:9" ht="18" x14ac:dyDescent="0.25">
      <c r="A78" s="13"/>
      <c r="B78" s="13"/>
      <c r="C78" s="14"/>
      <c r="D78" s="15"/>
      <c r="E78" s="14"/>
      <c r="F78" s="8"/>
      <c r="G78" s="16"/>
      <c r="H78" s="16"/>
      <c r="I78" s="2"/>
    </row>
    <row r="79" spans="1:9" x14ac:dyDescent="0.25">
      <c r="B79" s="18"/>
      <c r="C79" s="18"/>
      <c r="D79" s="19"/>
      <c r="E79" s="18"/>
    </row>
    <row r="80" spans="1:9" x14ac:dyDescent="0.25">
      <c r="A80" s="21"/>
      <c r="B80" s="20"/>
      <c r="C80" s="22"/>
      <c r="D80" s="23"/>
      <c r="E80" s="11"/>
    </row>
    <row r="81" spans="1:4" ht="15" x14ac:dyDescent="0.35">
      <c r="A81" s="24"/>
      <c r="B81" s="20"/>
      <c r="C81" s="20"/>
      <c r="D81" s="22"/>
    </row>
    <row r="82" spans="1:4" x14ac:dyDescent="0.25">
      <c r="A82" s="8"/>
      <c r="B82" s="20"/>
      <c r="C82" s="20"/>
      <c r="D82" s="20"/>
    </row>
    <row r="83" spans="1:4" x14ac:dyDescent="0.25">
      <c r="A83" s="8"/>
      <c r="B83" s="20"/>
      <c r="C83" s="20"/>
      <c r="D83" s="20"/>
    </row>
    <row r="84" spans="1:4" x14ac:dyDescent="0.25">
      <c r="A84" s="8"/>
      <c r="B84" s="20"/>
      <c r="C84" s="20"/>
      <c r="D84" s="20"/>
    </row>
    <row r="85" spans="1:4" x14ac:dyDescent="0.25">
      <c r="A85" s="8"/>
      <c r="B85" s="20"/>
      <c r="C85" s="20"/>
      <c r="D85" s="20"/>
    </row>
    <row r="86" spans="1:4" x14ac:dyDescent="0.25">
      <c r="A86" s="8"/>
      <c r="B86" s="20"/>
      <c r="C86" s="20"/>
      <c r="D86" s="20"/>
    </row>
    <row r="87" spans="1:4" x14ac:dyDescent="0.25">
      <c r="A87" s="8"/>
      <c r="B87" s="20"/>
      <c r="C87" s="20"/>
      <c r="D87" s="20"/>
    </row>
    <row r="88" spans="1:4" x14ac:dyDescent="0.25">
      <c r="A88" s="8"/>
      <c r="B88" s="20"/>
      <c r="C88" s="20"/>
      <c r="D88" s="20"/>
    </row>
    <row r="89" spans="1:4" x14ac:dyDescent="0.25">
      <c r="A89" s="8"/>
      <c r="B89" s="20"/>
      <c r="C89" s="20"/>
      <c r="D89" s="20"/>
    </row>
    <row r="90" spans="1:4" x14ac:dyDescent="0.25">
      <c r="A90" s="8"/>
      <c r="B90" s="20"/>
      <c r="C90" s="20"/>
      <c r="D90" s="20"/>
    </row>
    <row r="91" spans="1:4" x14ac:dyDescent="0.25">
      <c r="A91" s="8"/>
      <c r="B91" s="20"/>
      <c r="C91" s="20"/>
      <c r="D91" s="20"/>
    </row>
    <row r="92" spans="1:4" x14ac:dyDescent="0.25">
      <c r="A92" s="21"/>
      <c r="B92" s="20"/>
      <c r="C92" s="20"/>
      <c r="D92" s="20"/>
    </row>
    <row r="93" spans="1:4" x14ac:dyDescent="0.25">
      <c r="A93" s="21"/>
      <c r="B93" s="20"/>
      <c r="C93" s="20"/>
      <c r="D93" s="20"/>
    </row>
  </sheetData>
  <mergeCells count="3">
    <mergeCell ref="A1:I1"/>
    <mergeCell ref="A2:I2"/>
    <mergeCell ref="A3:I3"/>
  </mergeCells>
  <pageMargins left="0.7" right="0.7" top="0.75" bottom="0.75" header="0.3" footer="0.3"/>
  <pageSetup scale="4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D4DAB9F22504FB2EB7EF2531A77ED" ma:contentTypeVersion="6" ma:contentTypeDescription="Create a new document." ma:contentTypeScope="" ma:versionID="338c2e6967bf67ff3afbac4cbd04875a">
  <xsd:schema xmlns:xsd="http://www.w3.org/2001/XMLSchema" xmlns:xs="http://www.w3.org/2001/XMLSchema" xmlns:p="http://schemas.microsoft.com/office/2006/metadata/properties" xmlns:ns3="1c51f01d-f156-430e-88ff-ef6956bfaa5e" targetNamespace="http://schemas.microsoft.com/office/2006/metadata/properties" ma:root="true" ma:fieldsID="24d021b02b52667b814baa30e6354477" ns3:_="">
    <xsd:import namespace="1c51f01d-f156-430e-88ff-ef6956bfaa5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51f01d-f156-430e-88ff-ef6956bfaa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5A130-1EE0-4125-9BEE-D8B912B2FFA6}">
  <ds:schemaRefs>
    <ds:schemaRef ds:uri="http://purl.org/dc/elements/1.1/"/>
    <ds:schemaRef ds:uri="http://schemas.openxmlformats.org/package/2006/metadata/core-properties"/>
    <ds:schemaRef ds:uri="http://www.w3.org/XML/1998/namespace"/>
    <ds:schemaRef ds:uri="1c51f01d-f156-430e-88ff-ef6956bfaa5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1130DF6-6423-44A4-BD52-58146AC9CD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D904CF-9FEB-4BB2-83CE-9705BB67BB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51f01d-f156-430e-88ff-ef6956bfaa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 Officer</dc:creator>
  <cp:lastModifiedBy>CAO</cp:lastModifiedBy>
  <cp:lastPrinted>2023-02-16T18:25:21Z</cp:lastPrinted>
  <dcterms:created xsi:type="dcterms:W3CDTF">2021-12-20T23:04:46Z</dcterms:created>
  <dcterms:modified xsi:type="dcterms:W3CDTF">2023-03-20T23:20:12Z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0x010100489D4DAB9F22504FB2EB7EF2531A77ED</vt:lpwstr>
  </property>
</Properties>
</file>